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440" windowHeight="9465" tabRatio="786" activeTab="2"/>
  </bookViews>
  <sheets>
    <sheet name="рабочие" sheetId="1" r:id="rId1"/>
    <sheet name="специал. со средним образование" sheetId="2" r:id="rId2"/>
    <sheet name="специал. с высшим образованием" sheetId="3" r:id="rId3"/>
  </sheets>
  <calcPr calcId="125725"/>
</workbook>
</file>

<file path=xl/calcChain.xml><?xml version="1.0" encoding="utf-8"?>
<calcChain xmlns="http://schemas.openxmlformats.org/spreadsheetml/2006/main">
  <c r="H43" i="1"/>
  <c r="E43"/>
  <c r="F43"/>
  <c r="G43"/>
  <c r="I43"/>
  <c r="J43"/>
  <c r="K43"/>
  <c r="D43"/>
  <c r="E29" i="2"/>
  <c r="F29"/>
  <c r="G29"/>
  <c r="H29"/>
  <c r="I29"/>
  <c r="J29"/>
  <c r="K29"/>
  <c r="D29"/>
  <c r="I41" i="3"/>
  <c r="J41"/>
  <c r="K41"/>
  <c r="H41"/>
  <c r="E41"/>
  <c r="F41"/>
  <c r="G41"/>
  <c r="D41"/>
</calcChain>
</file>

<file path=xl/sharedStrings.xml><?xml version="1.0" encoding="utf-8"?>
<sst xmlns="http://schemas.openxmlformats.org/spreadsheetml/2006/main" count="189" uniqueCount="136">
  <si>
    <t xml:space="preserve">Наименование </t>
  </si>
  <si>
    <t>Код</t>
  </si>
  <si>
    <t>профессии</t>
  </si>
  <si>
    <t>среднего профобразования</t>
  </si>
  <si>
    <t>согласно приказу</t>
  </si>
  <si>
    <t>29.10.2013 № 1199</t>
  </si>
  <si>
    <t>Общий итог</t>
  </si>
  <si>
    <t>потребности</t>
  </si>
  <si>
    <t>свод по профессиям</t>
  </si>
  <si>
    <t xml:space="preserve"> годы</t>
  </si>
  <si>
    <t>годы</t>
  </si>
  <si>
    <t>Технология машиностроения</t>
  </si>
  <si>
    <t>свод по специальностям</t>
  </si>
  <si>
    <t>Наименование</t>
  </si>
  <si>
    <t>2020 год</t>
  </si>
  <si>
    <t>2021 год</t>
  </si>
  <si>
    <t>2022 год</t>
  </si>
  <si>
    <t>2023 год</t>
  </si>
  <si>
    <t>Потребность определяется исходя из изменения численности работников на прогнозируемый период с учетом  выбытия существующих рабочих мест или ввода новых, а также потребности в работниках на замену выбывших из организаций области по причине текучести кадров, в связи с выходом на пенсию, призывом в Вооруженные силы РФ, потерей трудоспособности, естественной убыли и т.д.</t>
  </si>
  <si>
    <t>согласно приказу Минобрнауки РФ от 12.09.2013 № 1061</t>
  </si>
  <si>
    <t>Коды укрупненных групп направлений подготовки</t>
  </si>
  <si>
    <r>
      <t xml:space="preserve">занятых на работах, требующих </t>
    </r>
    <r>
      <rPr>
        <b/>
        <sz val="12"/>
        <rFont val="Times New Roman"/>
        <family val="1"/>
        <charset val="204"/>
      </rPr>
      <t>высшего профессионального образования</t>
    </r>
  </si>
  <si>
    <t>Потребность в квалифицированных специалистах</t>
  </si>
  <si>
    <t>Приложение № 2</t>
  </si>
  <si>
    <t>Приложение № 3</t>
  </si>
  <si>
    <t>Приложение № 1</t>
  </si>
  <si>
    <t>Прогнозная потребность инвесторов</t>
  </si>
  <si>
    <r>
      <t xml:space="preserve">в квалифицированных </t>
    </r>
    <r>
      <rPr>
        <b/>
        <sz val="12"/>
        <color theme="1"/>
        <rFont val="Times New Roman"/>
        <family val="1"/>
        <charset val="204"/>
      </rPr>
      <t>рабочих</t>
    </r>
    <r>
      <rPr>
        <sz val="12"/>
        <color theme="1"/>
        <rFont val="Times New Roman"/>
        <family val="1"/>
        <charset val="204"/>
      </rPr>
      <t xml:space="preserve"> </t>
    </r>
  </si>
  <si>
    <t>укрупненных групп направлений подготовки</t>
  </si>
  <si>
    <t>2024 год</t>
  </si>
  <si>
    <t>Минобрнауки РФ от</t>
  </si>
  <si>
    <r>
      <rPr>
        <sz val="11"/>
        <color theme="1"/>
        <rFont val="Times New Roman"/>
        <family val="1"/>
        <charset val="204"/>
      </rPr>
      <t>Наименование укрупненных групп</t>
    </r>
    <r>
      <rPr>
        <b/>
        <sz val="11"/>
        <color theme="1"/>
        <rFont val="Times New Roman"/>
        <family val="1"/>
        <charset val="204"/>
      </rPr>
      <t xml:space="preserve"> профессий</t>
    </r>
  </si>
  <si>
    <t>согласно приказу Минобрнауки РФ</t>
  </si>
  <si>
    <t xml:space="preserve"> от 29.10.2013 № 1199</t>
  </si>
  <si>
    <t>занятых на работах, требующих среднего профессионального образования</t>
  </si>
  <si>
    <t>Сварочное производство</t>
  </si>
  <si>
    <r>
      <t xml:space="preserve">Наименование укрупненных групп </t>
    </r>
    <r>
      <rPr>
        <b/>
        <sz val="11"/>
        <color theme="1"/>
        <rFont val="Times New Roman"/>
        <family val="1"/>
        <charset val="204"/>
      </rPr>
      <t xml:space="preserve">специальностей </t>
    </r>
  </si>
  <si>
    <t xml:space="preserve">Потребность в квалифицированных рабочих </t>
  </si>
  <si>
    <r>
      <t xml:space="preserve">в квалифицированных </t>
    </r>
    <r>
      <rPr>
        <b/>
        <sz val="12"/>
        <rFont val="Times New Roman"/>
        <family val="1"/>
        <charset val="204"/>
      </rPr>
      <t>специалистах</t>
    </r>
    <r>
      <rPr>
        <sz val="12"/>
        <rFont val="Times New Roman"/>
        <family val="1"/>
        <charset val="204"/>
      </rPr>
      <t>,</t>
    </r>
  </si>
  <si>
    <t>2025 год</t>
  </si>
  <si>
    <r>
      <t xml:space="preserve">в квалифицированных </t>
    </r>
    <r>
      <rPr>
        <b/>
        <sz val="12"/>
        <color theme="1"/>
        <rFont val="Times New Roman"/>
        <family val="1"/>
        <charset val="204"/>
      </rPr>
      <t>специалистах</t>
    </r>
    <r>
      <rPr>
        <sz val="12"/>
        <color theme="1"/>
        <rFont val="Times New Roman"/>
        <family val="1"/>
        <charset val="204"/>
      </rPr>
      <t>,</t>
    </r>
  </si>
  <si>
    <t>Производство машин и оборудования для металлургии</t>
  </si>
  <si>
    <t>Производство приборов и аппаратуры для автоматического регулирования или управления</t>
  </si>
  <si>
    <t>Метрология-техник</t>
  </si>
  <si>
    <t>2026 год</t>
  </si>
  <si>
    <t>Программист</t>
  </si>
  <si>
    <t>Специалист сварочного производства</t>
  </si>
  <si>
    <t>на 2020-2026 годы</t>
  </si>
  <si>
    <t>на 2020-2026</t>
  </si>
  <si>
    <t xml:space="preserve">Машиностроение </t>
  </si>
  <si>
    <t>Технологические машины и оборудование</t>
  </si>
  <si>
    <t xml:space="preserve">Конструкторско-технологическое обеспечение машиностроительных производств </t>
  </si>
  <si>
    <t xml:space="preserve">Оборудование и технология сварочного производства </t>
  </si>
  <si>
    <t>Приборостроение</t>
  </si>
  <si>
    <t>35.03.02</t>
  </si>
  <si>
    <t>Технология лесозаготовительных и деревообрабатывающих производств(академический бакалавриат)</t>
  </si>
  <si>
    <t>15.03.02.</t>
  </si>
  <si>
    <t>Технологические машины и оборудование (академический бакалавриат)</t>
  </si>
  <si>
    <t>15.03.04</t>
  </si>
  <si>
    <t>Автоматизация технологических процессов и производств(академический бакалавриат)</t>
  </si>
  <si>
    <t>18.03.01</t>
  </si>
  <si>
    <t>Химическая технология (академический бакалавриат)</t>
  </si>
  <si>
    <t>Обрабатывающие производства ( С )</t>
  </si>
  <si>
    <t>Слесарь по сборке металлоконструкций</t>
  </si>
  <si>
    <t>Электрогазосварщик</t>
  </si>
  <si>
    <t>Электромантер по ремонту и обслуживанию электрооборудования (по отраслям)</t>
  </si>
  <si>
    <t xml:space="preserve">на 2020-2026 </t>
  </si>
  <si>
    <t>Штамповщик</t>
  </si>
  <si>
    <t>Наладчик КИПиА</t>
  </si>
  <si>
    <t>Станочник широкого профиля</t>
  </si>
  <si>
    <t>Оператор станков с ПУ</t>
  </si>
  <si>
    <t>Токарь-универсал</t>
  </si>
  <si>
    <t>Слесарь-инструментальщик, слесарь-ремонтник</t>
  </si>
  <si>
    <t>Лаборант химического анализа</t>
  </si>
  <si>
    <t>Производство строительных металлических конструкций, изделий и их частей</t>
  </si>
  <si>
    <t>Электромонтер по ремонту и обслуживанию электрооборудования (по отрослям)</t>
  </si>
  <si>
    <t>Наладчик холодноштамповочного оборудования</t>
  </si>
  <si>
    <t xml:space="preserve">Наладчик сварочного и газоплазморезательного оборудования </t>
  </si>
  <si>
    <t>Сварщик (электросварочные и газосварочные) работы</t>
  </si>
  <si>
    <t>Дефектоскопист</t>
  </si>
  <si>
    <t>Деятельность по обеспечению работоспособности атомных электростанций</t>
  </si>
  <si>
    <t>Атомные станции: проектрование, эксплуатация и инжиниринг</t>
  </si>
  <si>
    <t>Теплоэнергетика и теплотехника</t>
  </si>
  <si>
    <t>Электротехника и электротехника</t>
  </si>
  <si>
    <t>Ядерная энергетика и теплофизика</t>
  </si>
  <si>
    <t>Распределение воды. Удаление и обработка сточных вод</t>
  </si>
  <si>
    <t>Мастер жилищно-коммунального хозяйства</t>
  </si>
  <si>
    <t>Водоснабжение и водоотведение</t>
  </si>
  <si>
    <t>Природооустройство и водопользование</t>
  </si>
  <si>
    <t>Производство ядерных установок и их составных частей, в том числе для транспортных стредств</t>
  </si>
  <si>
    <t>011303</t>
  </si>
  <si>
    <t>012001</t>
  </si>
  <si>
    <t>Электросварщик ручной сварки</t>
  </si>
  <si>
    <t>Машиностроение</t>
  </si>
  <si>
    <t>Слесарь по ремонту машин и различного оборудования</t>
  </si>
  <si>
    <t xml:space="preserve">Электромантер по ремонту и обслуживанию электрооборудования </t>
  </si>
  <si>
    <t>38.03.01</t>
  </si>
  <si>
    <t>Атомные станции: проектирование, эксплуатация, инжиниринг</t>
  </si>
  <si>
    <t>Электроэнергетика и электротехника</t>
  </si>
  <si>
    <t>Информационные системы и технологии</t>
  </si>
  <si>
    <t>Экономика</t>
  </si>
  <si>
    <t>Производство электроэнергии</t>
  </si>
  <si>
    <t xml:space="preserve">Автомотизация технологических процессов и производтва </t>
  </si>
  <si>
    <t>Атомные станции: проектирование и инжениринг</t>
  </si>
  <si>
    <t>предприятия</t>
  </si>
  <si>
    <r>
      <rPr>
        <b/>
        <sz val="11"/>
        <color theme="1"/>
        <rFont val="Times New Roman"/>
        <family val="1"/>
        <charset val="204"/>
      </rPr>
      <t xml:space="preserve">АО "ВЗМЭО"                             </t>
    </r>
    <r>
      <rPr>
        <sz val="10"/>
        <color theme="1"/>
        <rFont val="Times New Roman"/>
        <family val="1"/>
        <charset val="204"/>
      </rPr>
      <t>347360, Ростовская обл. г. Волгодонск, ул. Индустриальная 10
тел./факс: 8(8639)23-04-50, 23-04-98, 23-96-76
e-mail: mail@vzmeo.ru</t>
    </r>
  </si>
  <si>
    <r>
      <t xml:space="preserve">ЗАО НПК "Эталон"                 </t>
    </r>
    <r>
      <rPr>
        <sz val="10"/>
        <color theme="1"/>
        <rFont val="Times New Roman"/>
        <family val="1"/>
        <charset val="204"/>
      </rPr>
      <t>347360, Ростовская область, г.Волгодонск, ул.6-я Заводская, д.25 (8639) 27-79-39  info@npketalon.ru</t>
    </r>
  </si>
  <si>
    <t>Наименование предприятия, адрес, телефон, e-mail</t>
  </si>
  <si>
    <r>
      <t>ЗАО НПК "Эталон"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347360, Ростовская область, г.Волгодонск, ул.6-я Заводская, д.25 (8639) 27-79-39  info@npketalon.ru</t>
    </r>
  </si>
  <si>
    <r>
      <rPr>
        <b/>
        <sz val="11"/>
        <rFont val="Times New Roman"/>
        <family val="1"/>
        <charset val="204"/>
      </rPr>
      <t>ЗАО НПК "Эталон"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347360, Ростовская область, г.Волгодонск, ул.6-я Заводская, д.25 (8639) 27-79-39  info@npketalon.ru</t>
    </r>
  </si>
  <si>
    <r>
      <rPr>
        <b/>
        <sz val="11"/>
        <color theme="1"/>
        <rFont val="Times New Roman"/>
        <family val="1"/>
        <charset val="204"/>
      </rPr>
      <t>АО "ВЗМЭО"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347360, Ростовская обл., г. Волгодонск, ул. Индустриальная 10
тел./факс: 8(8639)23-04-50, 23-04-98, 23-96-76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</si>
  <si>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АО "ВЗМЭО"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347360, Ростовская обл., г. Волгодонск, ул. Индустриальная 10, тел./факс: 8(8639)23-04-50, 23-04-98, 23-96-76</t>
    </r>
  </si>
  <si>
    <r>
      <rPr>
        <b/>
        <sz val="11"/>
        <rFont val="Times New Roman"/>
        <family val="1"/>
        <charset val="204"/>
      </rPr>
      <t xml:space="preserve">Филиал АО «АЭМ-технологии» «Атоммаш» в г. Волгодонск                             </t>
    </r>
    <r>
      <rPr>
        <sz val="10"/>
        <rFont val="Times New Roman"/>
        <family val="1"/>
        <charset val="204"/>
      </rPr>
      <t>347360 Ростовская обл.,г.Волгодонск, Жуковское ш., 10, тел.8 (8639) 29-29-29, 29-22-20,      e-mail: office@atommash.ru</t>
    </r>
  </si>
  <si>
    <r>
      <rPr>
        <b/>
        <sz val="11"/>
        <color theme="1"/>
        <rFont val="Times New Roman"/>
        <family val="1"/>
        <charset val="204"/>
      </rPr>
      <t>Филиал АО «АЭМ-технологии» «Атоммаш» в г. Волгодонск</t>
    </r>
    <r>
      <rPr>
        <sz val="11"/>
        <color theme="1"/>
        <rFont val="Times New Roman"/>
        <family val="1"/>
        <charset val="204"/>
      </rPr>
      <t xml:space="preserve">                             </t>
    </r>
    <r>
      <rPr>
        <sz val="10"/>
        <color theme="1"/>
        <rFont val="Times New Roman"/>
        <family val="1"/>
        <charset val="204"/>
      </rPr>
      <t>347360 Ростовская обл.,г.Волгодонск, Жуковское ш., 10, тел.8 (8639) 29-29-29, 29-22-20,      e-mail: office@atommash.ru</t>
    </r>
  </si>
  <si>
    <r>
      <t xml:space="preserve">АО "Атомэнергоремонт" </t>
    </r>
    <r>
      <rPr>
        <sz val="10"/>
        <color theme="1"/>
        <rFont val="Times New Roman"/>
        <family val="1"/>
        <charset val="204"/>
      </rPr>
      <t xml:space="preserve">347388, Ростовская область, г. Волгодонск-28, а/я 2000, тел.(8639) 24-81-18, e-mail: fvld@aer-rea.ru </t>
    </r>
  </si>
  <si>
    <r>
      <t xml:space="preserve">МУП "Водоканал" </t>
    </r>
    <r>
      <rPr>
        <sz val="10"/>
        <color theme="1"/>
        <rFont val="Times New Roman"/>
        <family val="1"/>
        <charset val="204"/>
      </rPr>
      <t>347360, Ростовская область, г.Волгодонск, ул.М. Горького, д. 2-а, (8639) 22-33-39, e-mail: vkanal2006@rambler.ru</t>
    </r>
  </si>
  <si>
    <r>
      <t xml:space="preserve">МУП "Водоканал"                         </t>
    </r>
    <r>
      <rPr>
        <sz val="10"/>
        <color theme="1"/>
        <rFont val="Times New Roman"/>
        <family val="1"/>
        <charset val="204"/>
      </rPr>
      <t>347360, Ростовская область, г.Волгодонск, ул.М. Горького, д. 2-а, (8639) 22-33-39, e-mail: vkanal2006@rambler.ru</t>
    </r>
  </si>
  <si>
    <r>
      <t>ООО "ВетроСтройДеталь"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347360, Ростовская область, г.Волгодонск, ул. 9-я Заводская, д.11, e-mail: info@vetros.ru</t>
    </r>
  </si>
  <si>
    <r>
      <t xml:space="preserve"> ООО "Волгодонский комбинат древесных плит" </t>
    </r>
    <r>
      <rPr>
        <sz val="10"/>
        <rFont val="Times New Roman"/>
        <family val="1"/>
        <charset val="204"/>
      </rPr>
      <t>347360,Ростовская обл., г. Волгодонск, ул.Портовая,1, тел.(8639) 22-09-85; e-mail:  vkdp@vkdp.ru</t>
    </r>
  </si>
  <si>
    <r>
      <t xml:space="preserve">АО "Атомэнергоронт" </t>
    </r>
    <r>
      <rPr>
        <sz val="10"/>
        <color theme="1"/>
        <rFont val="Times New Roman"/>
        <family val="1"/>
        <charset val="204"/>
      </rPr>
      <t xml:space="preserve">347388, Ростовская область, г. Волгодонск-28, а/я 2000, тел.(8639) 24-81-18, e-mail: fvld@aer-rea.ru </t>
    </r>
  </si>
  <si>
    <r>
      <t xml:space="preserve">МУП "Водоканал"                </t>
    </r>
    <r>
      <rPr>
        <sz val="10"/>
        <color theme="1"/>
        <rFont val="Times New Roman"/>
        <family val="1"/>
        <charset val="204"/>
      </rPr>
      <t>347360, Ростовская область, г.Волгодонск, ул.М. Горького, д. 2-а, (8639) 22-33-39, e-mail: vkanal2006@rambler.ru</t>
    </r>
  </si>
  <si>
    <t>адрес, телефон, e-mail</t>
  </si>
  <si>
    <r>
      <t xml:space="preserve">АО "Атомэнергоронт" </t>
    </r>
    <r>
      <rPr>
        <sz val="10"/>
        <rFont val="Times New Roman"/>
        <family val="1"/>
        <charset val="204"/>
      </rPr>
      <t xml:space="preserve">347388, Ростовская область, г. Волгодонск-28, а/я 2000, тел.(8639) 24-81-18, e-mail: fvld@aer-rea.ru </t>
    </r>
  </si>
  <si>
    <t xml:space="preserve">Всего </t>
  </si>
  <si>
    <t>Всего</t>
  </si>
  <si>
    <t>Деятельность в области здравоохранения и социальных услуг</t>
  </si>
  <si>
    <t>Электромеханик по ремонту и обслуживанию медецинского оборудования</t>
  </si>
  <si>
    <t>Электромеханик по лифтам</t>
  </si>
  <si>
    <r>
      <t xml:space="preserve">МСЧ №5 ФГБУЗ НКЦ ФМБА России                       </t>
    </r>
    <r>
      <rPr>
        <sz val="10"/>
        <color theme="1"/>
        <rFont val="Times New Roman"/>
        <family val="1"/>
        <charset val="204"/>
      </rPr>
      <t>347360, Ростовская обалсть, г.Волгодонск, ул.Морская,58, тел.(8639)29-91-00, e-mail: msch@fmba-nvrsk.ru</t>
    </r>
  </si>
  <si>
    <t>Монтаж и эксплуатация внутренних сантехнических устройств, кондицианирования воздуха и вентиляции</t>
  </si>
  <si>
    <t>Монтаж, техническое обслуживание и ремонт медецинской техники</t>
  </si>
  <si>
    <t>Техническая эксплуатация и обслуживание электрического оборудования (по отраслям)</t>
  </si>
  <si>
    <t xml:space="preserve">Слесарь по ремонту оборудования тепловых сетей </t>
  </si>
  <si>
    <t>Распределение пара и горячей воды (тепловой энергии)</t>
  </si>
  <si>
    <r>
      <t>ООО "Волгодонские тепловые сети"</t>
    </r>
    <r>
      <rPr>
        <sz val="10"/>
        <color theme="1"/>
        <rFont val="Times New Roman"/>
        <family val="1"/>
        <charset val="204"/>
      </rPr>
      <t xml:space="preserve">                       347360, г. Волгодонск, ул. 4-я Заводская, 2 , тел.(8639) 29-93-24 , e-mail: OlgaN.Timoshenko@lukoil.com </t>
    </r>
  </si>
  <si>
    <r>
      <rPr>
        <b/>
        <sz val="11"/>
        <rFont val="Times New Roman"/>
        <family val="1"/>
        <charset val="204"/>
      </rPr>
      <t>Филиал АО "Концерн Росэнергоатом" "Ростовская атомная станция</t>
    </r>
    <r>
      <rPr>
        <sz val="11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 xml:space="preserve">                                          347388, Ростовская обалсть, г.Волгодонск - 28, тел.(8639)29-79-27, 22-37-30, 29-73-00, e-mail: admin@rosnpp.org.ru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</si>
</sst>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/>
    <xf numFmtId="0" fontId="9" fillId="0" borderId="1" xfId="0" applyFont="1" applyBorder="1"/>
    <xf numFmtId="0" fontId="7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E12" sqref="E12"/>
    </sheetView>
  </sheetViews>
  <sheetFormatPr defaultColWidth="8.85546875" defaultRowHeight="15"/>
  <cols>
    <col min="1" max="1" width="30.7109375" style="1" customWidth="1"/>
    <col min="2" max="2" width="11.28515625" style="1" customWidth="1"/>
    <col min="3" max="3" width="32.28515625" style="1" customWidth="1"/>
    <col min="4" max="4" width="9.7109375" style="1" customWidth="1"/>
    <col min="5" max="5" width="10.140625" style="1" customWidth="1"/>
    <col min="6" max="6" width="8.85546875" style="1"/>
    <col min="7" max="7" width="9.5703125" style="1" customWidth="1"/>
    <col min="8" max="8" width="10.140625" style="1" customWidth="1"/>
    <col min="9" max="10" width="8.85546875" style="1"/>
    <col min="11" max="11" width="12" style="1" customWidth="1"/>
    <col min="12" max="16384" width="8.85546875" style="1"/>
  </cols>
  <sheetData>
    <row r="1" spans="1:11">
      <c r="J1" s="94" t="s">
        <v>25</v>
      </c>
      <c r="K1" s="94"/>
    </row>
    <row r="2" spans="1:11" ht="15.75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>
      <c r="A3" s="95" t="s">
        <v>27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>
      <c r="A4" s="95" t="s">
        <v>47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6" spans="1:11" ht="28.15" customHeight="1">
      <c r="A6" s="2" t="s">
        <v>0</v>
      </c>
      <c r="B6" s="2" t="s">
        <v>1</v>
      </c>
      <c r="C6" s="25" t="s">
        <v>31</v>
      </c>
      <c r="D6" s="96" t="s">
        <v>37</v>
      </c>
      <c r="E6" s="97"/>
      <c r="F6" s="97"/>
      <c r="G6" s="97"/>
      <c r="H6" s="97"/>
      <c r="I6" s="97"/>
      <c r="J6" s="98"/>
      <c r="K6" s="3" t="s">
        <v>6</v>
      </c>
    </row>
    <row r="7" spans="1:11" ht="18" customHeight="1">
      <c r="A7" s="4" t="s">
        <v>104</v>
      </c>
      <c r="B7" s="4" t="s">
        <v>2</v>
      </c>
      <c r="C7" s="5" t="s">
        <v>3</v>
      </c>
      <c r="D7" s="72" t="s">
        <v>14</v>
      </c>
      <c r="E7" s="72" t="s">
        <v>15</v>
      </c>
      <c r="F7" s="72" t="s">
        <v>16</v>
      </c>
      <c r="G7" s="72" t="s">
        <v>17</v>
      </c>
      <c r="H7" s="72" t="s">
        <v>29</v>
      </c>
      <c r="I7" s="72" t="s">
        <v>39</v>
      </c>
      <c r="J7" s="72" t="s">
        <v>44</v>
      </c>
      <c r="K7" s="5" t="s">
        <v>7</v>
      </c>
    </row>
    <row r="8" spans="1:11" ht="16.899999999999999" customHeight="1">
      <c r="A8" s="4" t="s">
        <v>121</v>
      </c>
      <c r="B8" s="4"/>
      <c r="C8" s="5" t="s">
        <v>32</v>
      </c>
      <c r="D8" s="73"/>
      <c r="E8" s="73"/>
      <c r="F8" s="73"/>
      <c r="G8" s="73"/>
      <c r="H8" s="73"/>
      <c r="I8" s="73"/>
      <c r="J8" s="73"/>
      <c r="K8" s="5" t="s">
        <v>66</v>
      </c>
    </row>
    <row r="9" spans="1:11">
      <c r="A9" s="6"/>
      <c r="B9" s="6"/>
      <c r="C9" s="7" t="s">
        <v>33</v>
      </c>
      <c r="D9" s="74"/>
      <c r="E9" s="74"/>
      <c r="F9" s="74"/>
      <c r="G9" s="74"/>
      <c r="H9" s="74"/>
      <c r="I9" s="74"/>
      <c r="J9" s="74"/>
      <c r="K9" s="7" t="s">
        <v>10</v>
      </c>
    </row>
    <row r="10" spans="1:11" ht="20.25" customHeight="1">
      <c r="A10" s="4"/>
      <c r="B10" s="78" t="s">
        <v>89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1:11">
      <c r="A11" s="93" t="s">
        <v>113</v>
      </c>
      <c r="B11" s="12">
        <v>11501</v>
      </c>
      <c r="C11" s="43" t="s">
        <v>69</v>
      </c>
      <c r="D11" s="38">
        <v>188</v>
      </c>
      <c r="E11" s="38">
        <v>90</v>
      </c>
      <c r="F11" s="38">
        <v>20</v>
      </c>
      <c r="G11" s="38">
        <v>21</v>
      </c>
      <c r="H11" s="38">
        <v>22</v>
      </c>
      <c r="I11" s="38">
        <v>23</v>
      </c>
      <c r="J11" s="38">
        <v>24</v>
      </c>
      <c r="K11" s="61">
        <v>388</v>
      </c>
    </row>
    <row r="12" spans="1:11">
      <c r="A12" s="93"/>
      <c r="B12" s="12">
        <v>11004</v>
      </c>
      <c r="C12" s="43" t="s">
        <v>92</v>
      </c>
      <c r="D12" s="38">
        <v>181</v>
      </c>
      <c r="E12" s="38">
        <v>64</v>
      </c>
      <c r="F12" s="38">
        <v>14</v>
      </c>
      <c r="G12" s="38">
        <v>14</v>
      </c>
      <c r="H12" s="38">
        <v>15</v>
      </c>
      <c r="I12" s="38">
        <v>16</v>
      </c>
      <c r="J12" s="38">
        <v>16</v>
      </c>
      <c r="K12" s="61">
        <v>320</v>
      </c>
    </row>
    <row r="13" spans="1:11">
      <c r="A13" s="93"/>
      <c r="B13" s="9">
        <v>36965</v>
      </c>
      <c r="C13" s="43" t="s">
        <v>93</v>
      </c>
      <c r="D13" s="38">
        <v>22</v>
      </c>
      <c r="E13" s="38">
        <v>10</v>
      </c>
      <c r="F13" s="38">
        <v>5</v>
      </c>
      <c r="G13" s="38">
        <v>5</v>
      </c>
      <c r="H13" s="38">
        <v>5</v>
      </c>
      <c r="I13" s="38">
        <v>5</v>
      </c>
      <c r="J13" s="38">
        <v>5</v>
      </c>
      <c r="K13" s="61">
        <v>57</v>
      </c>
    </row>
    <row r="14" spans="1:11" ht="30">
      <c r="A14" s="93"/>
      <c r="B14" s="44" t="s">
        <v>90</v>
      </c>
      <c r="C14" s="43" t="s">
        <v>94</v>
      </c>
      <c r="D14" s="38">
        <v>3</v>
      </c>
      <c r="E14" s="38">
        <v>4</v>
      </c>
      <c r="F14" s="38">
        <v>2</v>
      </c>
      <c r="G14" s="38">
        <v>2</v>
      </c>
      <c r="H14" s="38">
        <v>2</v>
      </c>
      <c r="I14" s="38">
        <v>2</v>
      </c>
      <c r="J14" s="38">
        <v>2</v>
      </c>
      <c r="K14" s="61">
        <v>17</v>
      </c>
    </row>
    <row r="15" spans="1:11" ht="45">
      <c r="A15" s="93"/>
      <c r="B15" s="44" t="s">
        <v>91</v>
      </c>
      <c r="C15" s="43" t="s">
        <v>95</v>
      </c>
      <c r="D15" s="38">
        <v>1</v>
      </c>
      <c r="E15" s="38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61">
        <v>13</v>
      </c>
    </row>
    <row r="16" spans="1:11" ht="16.149999999999999" customHeight="1">
      <c r="A16" s="8"/>
      <c r="B16" s="75" t="s">
        <v>41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30.75" customHeight="1">
      <c r="A17" s="90" t="s">
        <v>105</v>
      </c>
      <c r="B17" s="39">
        <v>18549</v>
      </c>
      <c r="C17" s="40" t="s">
        <v>63</v>
      </c>
      <c r="D17" s="41">
        <v>20</v>
      </c>
      <c r="E17" s="41">
        <v>20</v>
      </c>
      <c r="F17" s="41">
        <v>20</v>
      </c>
      <c r="G17" s="41">
        <v>20</v>
      </c>
      <c r="H17" s="41">
        <v>20</v>
      </c>
      <c r="I17" s="41">
        <v>20</v>
      </c>
      <c r="J17" s="41">
        <v>20</v>
      </c>
      <c r="K17" s="41">
        <v>140</v>
      </c>
    </row>
    <row r="18" spans="1:11" ht="60.75" customHeight="1">
      <c r="A18" s="91"/>
      <c r="B18" s="39">
        <v>19756</v>
      </c>
      <c r="C18" s="40" t="s">
        <v>64</v>
      </c>
      <c r="D18" s="41">
        <v>20</v>
      </c>
      <c r="E18" s="41">
        <v>20</v>
      </c>
      <c r="F18" s="41">
        <v>20</v>
      </c>
      <c r="G18" s="41">
        <v>20</v>
      </c>
      <c r="H18" s="41">
        <v>20</v>
      </c>
      <c r="I18" s="41">
        <v>20</v>
      </c>
      <c r="J18" s="41">
        <v>20</v>
      </c>
      <c r="K18" s="41">
        <v>140</v>
      </c>
    </row>
    <row r="19" spans="1:11" ht="24.6" customHeight="1">
      <c r="A19" s="50"/>
      <c r="B19" s="78" t="s">
        <v>42</v>
      </c>
      <c r="C19" s="79"/>
      <c r="D19" s="79"/>
      <c r="E19" s="79"/>
      <c r="F19" s="79"/>
      <c r="G19" s="79"/>
      <c r="H19" s="79"/>
      <c r="I19" s="79"/>
      <c r="J19" s="79"/>
      <c r="K19" s="80"/>
    </row>
    <row r="20" spans="1:11" ht="60.75" customHeight="1">
      <c r="A20" s="92" t="s">
        <v>106</v>
      </c>
      <c r="B20" s="37">
        <v>40191</v>
      </c>
      <c r="C20" s="40" t="s">
        <v>65</v>
      </c>
      <c r="D20" s="41">
        <v>1</v>
      </c>
      <c r="E20" s="41"/>
      <c r="F20" s="41"/>
      <c r="G20" s="41"/>
      <c r="H20" s="41">
        <v>2</v>
      </c>
      <c r="I20" s="41"/>
      <c r="J20" s="41"/>
      <c r="K20" s="41">
        <v>3</v>
      </c>
    </row>
    <row r="21" spans="1:11" ht="16.899999999999999" customHeight="1">
      <c r="A21" s="92"/>
      <c r="B21" s="37">
        <v>37271</v>
      </c>
      <c r="C21" s="40" t="s">
        <v>67</v>
      </c>
      <c r="D21" s="38">
        <v>1</v>
      </c>
      <c r="E21" s="38"/>
      <c r="F21" s="38"/>
      <c r="G21" s="38"/>
      <c r="H21" s="38"/>
      <c r="I21" s="38"/>
      <c r="J21" s="38">
        <v>1</v>
      </c>
      <c r="K21" s="38">
        <v>2</v>
      </c>
    </row>
    <row r="22" spans="1:11" ht="17.45" customHeight="1">
      <c r="A22" s="92"/>
      <c r="B22" s="37">
        <v>43480</v>
      </c>
      <c r="C22" s="42" t="s">
        <v>68</v>
      </c>
      <c r="D22" s="41">
        <v>1</v>
      </c>
      <c r="E22" s="41"/>
      <c r="F22" s="41"/>
      <c r="G22" s="41">
        <v>1</v>
      </c>
      <c r="H22" s="41"/>
      <c r="I22" s="41">
        <v>2</v>
      </c>
      <c r="J22" s="41"/>
      <c r="K22" s="41">
        <v>4</v>
      </c>
    </row>
    <row r="23" spans="1:11" ht="24.6" customHeight="1">
      <c r="A23" s="92"/>
      <c r="B23" s="37">
        <v>44941</v>
      </c>
      <c r="C23" s="40" t="s">
        <v>69</v>
      </c>
      <c r="D23" s="41">
        <v>1</v>
      </c>
      <c r="E23" s="41">
        <v>1</v>
      </c>
      <c r="F23" s="41"/>
      <c r="G23" s="41">
        <v>1</v>
      </c>
      <c r="H23" s="41">
        <v>1</v>
      </c>
      <c r="I23" s="41"/>
      <c r="J23" s="41">
        <v>1</v>
      </c>
      <c r="K23" s="41">
        <v>5</v>
      </c>
    </row>
    <row r="24" spans="1:11">
      <c r="A24" s="92"/>
      <c r="B24" s="37">
        <v>45672</v>
      </c>
      <c r="C24" s="40" t="s">
        <v>70</v>
      </c>
      <c r="D24" s="41">
        <v>2</v>
      </c>
      <c r="E24" s="41"/>
      <c r="F24" s="41">
        <v>1</v>
      </c>
      <c r="G24" s="41"/>
      <c r="H24" s="41"/>
      <c r="I24" s="41">
        <v>1</v>
      </c>
      <c r="J24" s="41"/>
      <c r="K24" s="41">
        <v>4</v>
      </c>
    </row>
    <row r="25" spans="1:11" ht="16.149999999999999" customHeight="1">
      <c r="A25" s="92"/>
      <c r="B25" s="37">
        <v>46037</v>
      </c>
      <c r="C25" s="40" t="s">
        <v>71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7</v>
      </c>
    </row>
    <row r="26" spans="1:11" ht="16.149999999999999" customHeight="1">
      <c r="A26" s="92"/>
      <c r="B26" s="37">
        <v>37274</v>
      </c>
      <c r="C26" s="40" t="s">
        <v>73</v>
      </c>
      <c r="D26" s="41"/>
      <c r="E26" s="41"/>
      <c r="F26" s="41"/>
      <c r="G26" s="41">
        <v>1</v>
      </c>
      <c r="H26" s="41"/>
      <c r="I26" s="41"/>
      <c r="J26" s="41"/>
      <c r="K26" s="41">
        <v>1</v>
      </c>
    </row>
    <row r="27" spans="1:11" ht="29.25" customHeight="1">
      <c r="A27" s="92"/>
      <c r="B27" s="37">
        <v>10973</v>
      </c>
      <c r="C27" s="40" t="s">
        <v>72</v>
      </c>
      <c r="D27" s="38">
        <v>1</v>
      </c>
      <c r="E27" s="38">
        <v>1</v>
      </c>
      <c r="F27" s="38"/>
      <c r="G27" s="38"/>
      <c r="H27" s="38">
        <v>1</v>
      </c>
      <c r="I27" s="38"/>
      <c r="J27" s="38">
        <v>1</v>
      </c>
      <c r="K27" s="38">
        <v>4</v>
      </c>
    </row>
    <row r="28" spans="1:11" ht="24" customHeight="1">
      <c r="A28" s="12"/>
      <c r="B28" s="81" t="s">
        <v>74</v>
      </c>
      <c r="C28" s="82"/>
      <c r="D28" s="82"/>
      <c r="E28" s="82"/>
      <c r="F28" s="82"/>
      <c r="G28" s="82"/>
      <c r="H28" s="82"/>
      <c r="I28" s="82"/>
      <c r="J28" s="82"/>
      <c r="K28" s="83"/>
    </row>
    <row r="29" spans="1:11" ht="60" customHeight="1">
      <c r="A29" s="87" t="s">
        <v>117</v>
      </c>
      <c r="B29" s="37">
        <v>40191</v>
      </c>
      <c r="C29" s="40" t="s">
        <v>75</v>
      </c>
      <c r="D29" s="38">
        <v>1</v>
      </c>
      <c r="E29" s="38"/>
      <c r="F29" s="38"/>
      <c r="G29" s="38"/>
      <c r="H29" s="38"/>
      <c r="I29" s="38"/>
      <c r="J29" s="38"/>
      <c r="K29" s="38">
        <v>1</v>
      </c>
    </row>
    <row r="30" spans="1:11" ht="29.25" customHeight="1">
      <c r="A30" s="88"/>
      <c r="B30" s="37">
        <v>37271</v>
      </c>
      <c r="C30" s="40" t="s">
        <v>76</v>
      </c>
      <c r="D30" s="38">
        <v>1</v>
      </c>
      <c r="E30" s="38"/>
      <c r="F30" s="38"/>
      <c r="G30" s="38"/>
      <c r="H30" s="38"/>
      <c r="I30" s="38"/>
      <c r="J30" s="38"/>
      <c r="K30" s="38">
        <v>1</v>
      </c>
    </row>
    <row r="31" spans="1:11" ht="29.25" customHeight="1">
      <c r="A31" s="88"/>
      <c r="B31" s="37">
        <v>38001</v>
      </c>
      <c r="C31" s="40" t="s">
        <v>77</v>
      </c>
      <c r="D31" s="38">
        <v>1</v>
      </c>
      <c r="E31" s="38"/>
      <c r="F31" s="38"/>
      <c r="G31" s="38"/>
      <c r="H31" s="38"/>
      <c r="I31" s="38"/>
      <c r="J31" s="38"/>
      <c r="K31" s="38">
        <v>1</v>
      </c>
    </row>
    <row r="32" spans="1:11" ht="29.25" customHeight="1">
      <c r="A32" s="88"/>
      <c r="B32" s="37">
        <v>38367</v>
      </c>
      <c r="C32" s="40" t="s">
        <v>78</v>
      </c>
      <c r="D32" s="38">
        <v>2</v>
      </c>
      <c r="E32" s="38"/>
      <c r="F32" s="38"/>
      <c r="G32" s="38"/>
      <c r="H32" s="38"/>
      <c r="I32" s="38"/>
      <c r="J32" s="38"/>
      <c r="K32" s="38">
        <v>2</v>
      </c>
    </row>
    <row r="33" spans="1:11" ht="29.25" customHeight="1">
      <c r="A33" s="89"/>
      <c r="B33" s="37">
        <v>13164</v>
      </c>
      <c r="C33" s="40" t="s">
        <v>79</v>
      </c>
      <c r="D33" s="38">
        <v>1</v>
      </c>
      <c r="E33" s="38"/>
      <c r="F33" s="38"/>
      <c r="G33" s="38"/>
      <c r="H33" s="38"/>
      <c r="I33" s="38"/>
      <c r="J33" s="38"/>
      <c r="K33" s="38">
        <v>1</v>
      </c>
    </row>
    <row r="34" spans="1:11" ht="29.25" customHeight="1">
      <c r="A34" s="12"/>
      <c r="B34" s="84" t="s">
        <v>80</v>
      </c>
      <c r="C34" s="85"/>
      <c r="D34" s="85"/>
      <c r="E34" s="85"/>
      <c r="F34" s="85"/>
      <c r="G34" s="85"/>
      <c r="H34" s="85"/>
      <c r="I34" s="85"/>
      <c r="J34" s="85"/>
      <c r="K34" s="86"/>
    </row>
    <row r="35" spans="1:11" ht="69.75" customHeight="1">
      <c r="A35" s="70" t="s">
        <v>114</v>
      </c>
      <c r="B35" s="37">
        <v>37390</v>
      </c>
      <c r="C35" s="40" t="s">
        <v>81</v>
      </c>
      <c r="D35" s="41">
        <v>10</v>
      </c>
      <c r="E35" s="41">
        <v>8</v>
      </c>
      <c r="F35" s="41">
        <v>8</v>
      </c>
      <c r="G35" s="41">
        <v>8</v>
      </c>
      <c r="H35" s="41">
        <v>8</v>
      </c>
      <c r="I35" s="41">
        <v>8</v>
      </c>
      <c r="J35" s="41">
        <v>8</v>
      </c>
      <c r="K35" s="41">
        <v>58</v>
      </c>
    </row>
    <row r="36" spans="1:11" ht="29.25" customHeight="1">
      <c r="A36" s="12"/>
      <c r="B36" s="84" t="s">
        <v>85</v>
      </c>
      <c r="C36" s="85"/>
      <c r="D36" s="85"/>
      <c r="E36" s="85"/>
      <c r="F36" s="85"/>
      <c r="G36" s="85"/>
      <c r="H36" s="85"/>
      <c r="I36" s="85"/>
      <c r="J36" s="85"/>
      <c r="K36" s="86"/>
    </row>
    <row r="37" spans="1:11" ht="72" customHeight="1">
      <c r="A37" s="65" t="s">
        <v>116</v>
      </c>
      <c r="B37" s="37">
        <v>40186</v>
      </c>
      <c r="C37" s="36" t="s">
        <v>86</v>
      </c>
      <c r="D37" s="38">
        <v>2</v>
      </c>
      <c r="E37" s="38">
        <v>2</v>
      </c>
      <c r="F37" s="38">
        <v>2</v>
      </c>
      <c r="G37" s="38">
        <v>2</v>
      </c>
      <c r="H37" s="38">
        <v>2</v>
      </c>
      <c r="I37" s="38">
        <v>2</v>
      </c>
      <c r="J37" s="38">
        <v>2</v>
      </c>
      <c r="K37" s="38">
        <v>14</v>
      </c>
    </row>
    <row r="38" spans="1:11" ht="31.5" customHeight="1">
      <c r="A38" s="65"/>
      <c r="B38" s="78" t="s">
        <v>125</v>
      </c>
      <c r="C38" s="79"/>
      <c r="D38" s="79"/>
      <c r="E38" s="79"/>
      <c r="F38" s="79"/>
      <c r="G38" s="79"/>
      <c r="H38" s="79"/>
      <c r="I38" s="79"/>
      <c r="J38" s="79"/>
      <c r="K38" s="80"/>
    </row>
    <row r="39" spans="1:11" ht="48" customHeight="1">
      <c r="A39" s="87" t="s">
        <v>128</v>
      </c>
      <c r="B39" s="37">
        <v>38364</v>
      </c>
      <c r="C39" s="66" t="s">
        <v>126</v>
      </c>
      <c r="D39" s="38"/>
      <c r="E39" s="38"/>
      <c r="F39" s="38"/>
      <c r="G39" s="38"/>
      <c r="H39" s="38">
        <v>1</v>
      </c>
      <c r="I39" s="38"/>
      <c r="J39" s="38"/>
      <c r="K39" s="38"/>
    </row>
    <row r="40" spans="1:11" ht="35.25" customHeight="1">
      <c r="A40" s="89"/>
      <c r="B40" s="37">
        <v>41652</v>
      </c>
      <c r="C40" s="66" t="s">
        <v>127</v>
      </c>
      <c r="D40" s="38"/>
      <c r="E40" s="38"/>
      <c r="F40" s="38"/>
      <c r="G40" s="38"/>
      <c r="H40" s="38">
        <v>1</v>
      </c>
      <c r="I40" s="38"/>
      <c r="J40" s="38"/>
      <c r="K40" s="38"/>
    </row>
    <row r="41" spans="1:11" ht="35.25" customHeight="1">
      <c r="A41" s="67"/>
      <c r="B41" s="78" t="s">
        <v>133</v>
      </c>
      <c r="C41" s="79"/>
      <c r="D41" s="79"/>
      <c r="E41" s="79"/>
      <c r="F41" s="79"/>
      <c r="G41" s="79"/>
      <c r="H41" s="79"/>
      <c r="I41" s="79"/>
      <c r="J41" s="79"/>
      <c r="K41" s="80"/>
    </row>
    <row r="42" spans="1:11" ht="80.25" customHeight="1">
      <c r="A42" s="67" t="s">
        <v>134</v>
      </c>
      <c r="B42" s="37">
        <v>37999</v>
      </c>
      <c r="C42" s="66" t="s">
        <v>132</v>
      </c>
      <c r="D42" s="38"/>
      <c r="E42" s="38">
        <v>1</v>
      </c>
      <c r="F42" s="38"/>
      <c r="G42" s="38">
        <v>2</v>
      </c>
      <c r="H42" s="38">
        <v>1</v>
      </c>
      <c r="I42" s="38"/>
      <c r="J42" s="38"/>
      <c r="K42" s="38">
        <v>4</v>
      </c>
    </row>
    <row r="43" spans="1:11" ht="22.9" customHeight="1">
      <c r="A43" s="13" t="s">
        <v>123</v>
      </c>
      <c r="B43" s="15"/>
      <c r="C43" s="14" t="s">
        <v>8</v>
      </c>
      <c r="D43" s="13">
        <f>SUM(D37,D35,D29:D33,D21:D27,D20,D17:D18,D11:D15,D42,D39:D40)</f>
        <v>461</v>
      </c>
      <c r="E43" s="13">
        <f t="shared" ref="E43:K43" si="0">SUM(E37,E35,E29:E33,E21:E27,E20,E17:E18,E11:E15,E42,E39:E40)</f>
        <v>224</v>
      </c>
      <c r="F43" s="13">
        <f t="shared" si="0"/>
        <v>95</v>
      </c>
      <c r="G43" s="13">
        <f t="shared" si="0"/>
        <v>100</v>
      </c>
      <c r="H43" s="13">
        <f>SUM(H37,H35,H29:H33,H21:H27,H20,H17:H18,H11:H15,H42,H39:H40)</f>
        <v>104</v>
      </c>
      <c r="I43" s="13">
        <f t="shared" si="0"/>
        <v>102</v>
      </c>
      <c r="J43" s="13">
        <f t="shared" si="0"/>
        <v>103</v>
      </c>
      <c r="K43" s="13">
        <f t="shared" si="0"/>
        <v>1187</v>
      </c>
    </row>
    <row r="44" spans="1:11" ht="45.6" customHeight="1">
      <c r="A44" s="71" t="s">
        <v>18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26">
    <mergeCell ref="J1:K1"/>
    <mergeCell ref="D6:J6"/>
    <mergeCell ref="D7:D9"/>
    <mergeCell ref="E7:E9"/>
    <mergeCell ref="F7:F9"/>
    <mergeCell ref="G7:G9"/>
    <mergeCell ref="H7:H9"/>
    <mergeCell ref="A2:K2"/>
    <mergeCell ref="A3:K3"/>
    <mergeCell ref="A4:K4"/>
    <mergeCell ref="J7:J9"/>
    <mergeCell ref="A44:K44"/>
    <mergeCell ref="I7:I9"/>
    <mergeCell ref="B16:K16"/>
    <mergeCell ref="B19:K19"/>
    <mergeCell ref="B28:K28"/>
    <mergeCell ref="B36:K36"/>
    <mergeCell ref="B34:K34"/>
    <mergeCell ref="B10:K10"/>
    <mergeCell ref="A29:A33"/>
    <mergeCell ref="A17:A18"/>
    <mergeCell ref="A20:A27"/>
    <mergeCell ref="A11:A15"/>
    <mergeCell ref="B38:K38"/>
    <mergeCell ref="A39:A40"/>
    <mergeCell ref="B41:K41"/>
  </mergeCells>
  <printOptions horizontalCentered="1"/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H29" sqref="H29"/>
    </sheetView>
  </sheetViews>
  <sheetFormatPr defaultColWidth="8.85546875" defaultRowHeight="15"/>
  <cols>
    <col min="1" max="1" width="28.28515625" style="1" customWidth="1"/>
    <col min="2" max="2" width="11.28515625" style="1" customWidth="1"/>
    <col min="3" max="3" width="28.140625" style="1" customWidth="1"/>
    <col min="4" max="4" width="9.7109375" style="1" customWidth="1"/>
    <col min="5" max="5" width="9.28515625" style="1" customWidth="1"/>
    <col min="6" max="7" width="9.7109375" style="1" customWidth="1"/>
    <col min="8" max="10" width="8.85546875" style="1"/>
    <col min="11" max="11" width="12" style="1" customWidth="1"/>
    <col min="12" max="16384" width="8.85546875" style="1"/>
  </cols>
  <sheetData>
    <row r="1" spans="1:11">
      <c r="J1" s="94" t="s">
        <v>23</v>
      </c>
      <c r="K1" s="94"/>
    </row>
    <row r="2" spans="1:11" ht="15.75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hidden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0.75" customHeight="1"/>
    <row r="8" spans="1:11" ht="30.75" customHeight="1">
      <c r="A8" s="2" t="s">
        <v>0</v>
      </c>
      <c r="B8" s="2" t="s">
        <v>1</v>
      </c>
      <c r="C8" s="3" t="s">
        <v>36</v>
      </c>
      <c r="D8" s="99" t="s">
        <v>22</v>
      </c>
      <c r="E8" s="99"/>
      <c r="F8" s="99"/>
      <c r="G8" s="99"/>
      <c r="H8" s="99"/>
      <c r="I8" s="99"/>
      <c r="J8" s="100"/>
      <c r="K8" s="3" t="s">
        <v>6</v>
      </c>
    </row>
    <row r="9" spans="1:11" ht="16.149999999999999" customHeight="1">
      <c r="A9" s="4" t="s">
        <v>104</v>
      </c>
      <c r="B9" s="4" t="s">
        <v>2</v>
      </c>
      <c r="C9" s="5" t="s">
        <v>3</v>
      </c>
      <c r="D9" s="72" t="s">
        <v>14</v>
      </c>
      <c r="E9" s="72" t="s">
        <v>15</v>
      </c>
      <c r="F9" s="72" t="s">
        <v>16</v>
      </c>
      <c r="G9" s="72" t="s">
        <v>17</v>
      </c>
      <c r="H9" s="72" t="s">
        <v>29</v>
      </c>
      <c r="I9" s="72" t="s">
        <v>39</v>
      </c>
      <c r="J9" s="72" t="s">
        <v>44</v>
      </c>
      <c r="K9" s="5" t="s">
        <v>7</v>
      </c>
    </row>
    <row r="10" spans="1:11" ht="14.45" customHeight="1">
      <c r="A10" s="4" t="s">
        <v>121</v>
      </c>
      <c r="B10" s="4"/>
      <c r="C10" s="5" t="s">
        <v>4</v>
      </c>
      <c r="D10" s="73"/>
      <c r="E10" s="73"/>
      <c r="F10" s="73"/>
      <c r="G10" s="73"/>
      <c r="H10" s="73"/>
      <c r="I10" s="73"/>
      <c r="J10" s="73"/>
      <c r="K10" s="5" t="s">
        <v>48</v>
      </c>
    </row>
    <row r="11" spans="1:11">
      <c r="A11" s="4"/>
      <c r="B11" s="4"/>
      <c r="C11" s="5" t="s">
        <v>30</v>
      </c>
      <c r="D11" s="73"/>
      <c r="E11" s="73"/>
      <c r="F11" s="73"/>
      <c r="G11" s="73"/>
      <c r="H11" s="73"/>
      <c r="I11" s="73"/>
      <c r="J11" s="73"/>
      <c r="K11" s="5" t="s">
        <v>9</v>
      </c>
    </row>
    <row r="12" spans="1:11" ht="17.25" customHeight="1">
      <c r="A12" s="6"/>
      <c r="B12" s="6"/>
      <c r="C12" s="7" t="s">
        <v>5</v>
      </c>
      <c r="D12" s="74"/>
      <c r="E12" s="74"/>
      <c r="F12" s="74"/>
      <c r="G12" s="74"/>
      <c r="H12" s="74"/>
      <c r="I12" s="74"/>
      <c r="J12" s="74"/>
      <c r="K12" s="7"/>
    </row>
    <row r="13" spans="1:11" ht="24" customHeight="1">
      <c r="A13" s="69"/>
      <c r="B13" s="69"/>
      <c r="C13" s="84" t="s">
        <v>41</v>
      </c>
      <c r="D13" s="85"/>
      <c r="E13" s="85"/>
      <c r="F13" s="85"/>
      <c r="G13" s="85"/>
      <c r="H13" s="85"/>
      <c r="I13" s="85"/>
      <c r="J13" s="85"/>
      <c r="K13" s="86"/>
    </row>
    <row r="14" spans="1:11" ht="18.600000000000001" customHeight="1">
      <c r="A14" s="107" t="s">
        <v>110</v>
      </c>
      <c r="B14" s="9">
        <v>38770</v>
      </c>
      <c r="C14" s="10" t="s">
        <v>35</v>
      </c>
      <c r="D14" s="11">
        <v>4</v>
      </c>
      <c r="E14" s="11">
        <v>4</v>
      </c>
      <c r="F14" s="11">
        <v>4</v>
      </c>
      <c r="G14" s="11">
        <v>4</v>
      </c>
      <c r="H14" s="11">
        <v>4</v>
      </c>
      <c r="I14" s="11">
        <v>4</v>
      </c>
      <c r="J14" s="11">
        <v>4</v>
      </c>
      <c r="K14" s="11">
        <v>28</v>
      </c>
    </row>
    <row r="15" spans="1:11" ht="72" customHeight="1">
      <c r="A15" s="105"/>
      <c r="B15" s="9">
        <v>39493</v>
      </c>
      <c r="C15" s="10" t="s">
        <v>11</v>
      </c>
      <c r="D15" s="11">
        <v>4</v>
      </c>
      <c r="E15" s="11">
        <v>4</v>
      </c>
      <c r="F15" s="11">
        <v>4</v>
      </c>
      <c r="G15" s="11">
        <v>4</v>
      </c>
      <c r="H15" s="11">
        <v>4</v>
      </c>
      <c r="I15" s="11">
        <v>4</v>
      </c>
      <c r="J15" s="11">
        <v>4</v>
      </c>
      <c r="K15" s="11">
        <v>28</v>
      </c>
    </row>
    <row r="16" spans="1:11" ht="27.75" customHeight="1">
      <c r="A16" s="53"/>
      <c r="B16" s="53"/>
      <c r="C16" s="84" t="s">
        <v>42</v>
      </c>
      <c r="D16" s="85"/>
      <c r="E16" s="85"/>
      <c r="F16" s="85"/>
      <c r="G16" s="85"/>
      <c r="H16" s="85"/>
      <c r="I16" s="85"/>
      <c r="J16" s="85"/>
      <c r="K16" s="86"/>
    </row>
    <row r="17" spans="1:11" ht="15.6" customHeight="1">
      <c r="A17" s="104" t="s">
        <v>108</v>
      </c>
      <c r="B17" s="9">
        <v>36949</v>
      </c>
      <c r="C17" s="10" t="s">
        <v>43</v>
      </c>
      <c r="D17" s="11"/>
      <c r="E17" s="11">
        <v>1</v>
      </c>
      <c r="F17" s="11"/>
      <c r="G17" s="11"/>
      <c r="H17" s="11"/>
      <c r="I17" s="11"/>
      <c r="J17" s="11">
        <v>1</v>
      </c>
      <c r="K17" s="11">
        <v>2</v>
      </c>
    </row>
    <row r="18" spans="1:11" ht="15.6" customHeight="1">
      <c r="A18" s="108"/>
      <c r="B18" s="9">
        <v>37661</v>
      </c>
      <c r="C18" s="10" t="s">
        <v>45</v>
      </c>
      <c r="D18" s="11"/>
      <c r="E18" s="11"/>
      <c r="F18" s="11"/>
      <c r="G18" s="11">
        <v>1</v>
      </c>
      <c r="H18" s="11"/>
      <c r="I18" s="11"/>
      <c r="J18" s="11"/>
      <c r="K18" s="11">
        <v>1</v>
      </c>
    </row>
    <row r="19" spans="1:11" ht="51.75" customHeight="1">
      <c r="A19" s="109"/>
      <c r="B19" s="9">
        <v>38770</v>
      </c>
      <c r="C19" s="10" t="s">
        <v>46</v>
      </c>
      <c r="D19" s="27"/>
      <c r="E19" s="27">
        <v>1</v>
      </c>
      <c r="F19" s="27"/>
      <c r="G19" s="27"/>
      <c r="H19" s="27">
        <v>1</v>
      </c>
      <c r="I19" s="27"/>
      <c r="J19" s="27">
        <v>1</v>
      </c>
      <c r="K19" s="27">
        <v>3</v>
      </c>
    </row>
    <row r="20" spans="1:11" ht="27" customHeight="1">
      <c r="A20" s="51"/>
      <c r="B20" s="26"/>
      <c r="C20" s="101" t="s">
        <v>80</v>
      </c>
      <c r="D20" s="102"/>
      <c r="E20" s="102"/>
      <c r="F20" s="102"/>
      <c r="G20" s="102"/>
      <c r="H20" s="102"/>
      <c r="I20" s="102"/>
      <c r="J20" s="102"/>
      <c r="K20" s="103"/>
    </row>
    <row r="21" spans="1:11" ht="27" customHeight="1">
      <c r="A21" s="104" t="s">
        <v>119</v>
      </c>
      <c r="B21" s="9">
        <v>36963</v>
      </c>
      <c r="C21" s="10" t="s">
        <v>82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28</v>
      </c>
    </row>
    <row r="22" spans="1:11" ht="54.75" customHeight="1">
      <c r="A22" s="105"/>
      <c r="B22" s="9">
        <v>37328</v>
      </c>
      <c r="C22" s="10" t="s">
        <v>83</v>
      </c>
      <c r="D22" s="11">
        <v>3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3</v>
      </c>
      <c r="K22" s="11">
        <v>21</v>
      </c>
    </row>
    <row r="23" spans="1:11" ht="27" customHeight="1">
      <c r="A23" s="35"/>
      <c r="B23" s="52"/>
      <c r="C23" s="106" t="s">
        <v>85</v>
      </c>
      <c r="D23" s="106"/>
      <c r="E23" s="106"/>
      <c r="F23" s="106"/>
      <c r="G23" s="106"/>
      <c r="H23" s="106"/>
      <c r="I23" s="106"/>
      <c r="J23" s="106"/>
      <c r="K23" s="106"/>
    </row>
    <row r="24" spans="1:11" ht="72" customHeight="1">
      <c r="A24" s="62" t="s">
        <v>120</v>
      </c>
      <c r="B24" s="37">
        <v>38025</v>
      </c>
      <c r="C24" s="63" t="s">
        <v>87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14</v>
      </c>
    </row>
    <row r="25" spans="1:11" ht="43.5" customHeight="1">
      <c r="A25" s="64"/>
      <c r="B25" s="9"/>
      <c r="C25" s="78" t="s">
        <v>125</v>
      </c>
      <c r="D25" s="79"/>
      <c r="E25" s="79"/>
      <c r="F25" s="79"/>
      <c r="G25" s="79"/>
      <c r="H25" s="79"/>
      <c r="I25" s="79"/>
      <c r="J25" s="79"/>
      <c r="K25" s="80"/>
    </row>
    <row r="26" spans="1:11" ht="43.5" customHeight="1">
      <c r="A26" s="104" t="s">
        <v>128</v>
      </c>
      <c r="B26" s="37">
        <v>39121</v>
      </c>
      <c r="C26" s="10" t="s">
        <v>129</v>
      </c>
      <c r="D26" s="11"/>
      <c r="E26" s="11"/>
      <c r="F26" s="11"/>
      <c r="G26" s="11"/>
      <c r="H26" s="11">
        <v>1</v>
      </c>
      <c r="I26" s="11"/>
      <c r="J26" s="11"/>
      <c r="K26" s="11">
        <v>1</v>
      </c>
    </row>
    <row r="27" spans="1:11" ht="45" customHeight="1">
      <c r="A27" s="108"/>
      <c r="B27" s="37">
        <v>39125</v>
      </c>
      <c r="C27" s="10" t="s">
        <v>130</v>
      </c>
      <c r="D27" s="11"/>
      <c r="E27" s="11"/>
      <c r="F27" s="11"/>
      <c r="G27" s="11"/>
      <c r="H27" s="11">
        <v>1</v>
      </c>
      <c r="I27" s="11"/>
      <c r="J27" s="11"/>
      <c r="K27" s="11">
        <v>1</v>
      </c>
    </row>
    <row r="28" spans="1:11" ht="44.25" customHeight="1">
      <c r="A28" s="109"/>
      <c r="B28" s="37">
        <v>40587</v>
      </c>
      <c r="C28" s="10" t="s">
        <v>131</v>
      </c>
      <c r="D28" s="11"/>
      <c r="E28" s="11"/>
      <c r="F28" s="11"/>
      <c r="G28" s="11"/>
      <c r="H28" s="11">
        <v>1</v>
      </c>
      <c r="I28" s="11"/>
      <c r="J28" s="11"/>
      <c r="K28" s="11">
        <v>1</v>
      </c>
    </row>
    <row r="29" spans="1:11" ht="24" customHeight="1">
      <c r="A29" s="13" t="s">
        <v>124</v>
      </c>
      <c r="B29" s="13"/>
      <c r="C29" s="14" t="s">
        <v>12</v>
      </c>
      <c r="D29" s="13">
        <f>SUM(D24,D21:D22,D17:D19,D15,D14,D26:D28)</f>
        <v>17</v>
      </c>
      <c r="E29" s="13">
        <f t="shared" ref="E29:K29" si="0">SUM(E24,E21:E22,E17:E19,E15,E14,E26:E28)</f>
        <v>19</v>
      </c>
      <c r="F29" s="13">
        <f t="shared" si="0"/>
        <v>17</v>
      </c>
      <c r="G29" s="13">
        <f t="shared" si="0"/>
        <v>18</v>
      </c>
      <c r="H29" s="13">
        <f t="shared" si="0"/>
        <v>21</v>
      </c>
      <c r="I29" s="13">
        <f t="shared" si="0"/>
        <v>17</v>
      </c>
      <c r="J29" s="13">
        <f t="shared" si="0"/>
        <v>19</v>
      </c>
      <c r="K29" s="13">
        <f t="shared" si="0"/>
        <v>128</v>
      </c>
    </row>
    <row r="30" spans="1:11" ht="30.75" customHeight="1">
      <c r="A30" s="71" t="s">
        <v>18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8" customHeight="1"/>
    <row r="32" spans="1:11" ht="16.149999999999999" customHeight="1"/>
    <row r="33" ht="16.899999999999999" customHeight="1"/>
    <row r="34" ht="18" customHeight="1"/>
    <row r="35" ht="42" customHeight="1"/>
  </sheetData>
  <mergeCells count="24">
    <mergeCell ref="C13:K13"/>
    <mergeCell ref="A26:A28"/>
    <mergeCell ref="J1:K1"/>
    <mergeCell ref="I9:I12"/>
    <mergeCell ref="A2:K2"/>
    <mergeCell ref="A3:K3"/>
    <mergeCell ref="J9:J12"/>
    <mergeCell ref="A4:K4"/>
    <mergeCell ref="A30:K30"/>
    <mergeCell ref="A5:K5"/>
    <mergeCell ref="D8:J8"/>
    <mergeCell ref="D9:D12"/>
    <mergeCell ref="E9:E12"/>
    <mergeCell ref="F9:F12"/>
    <mergeCell ref="G9:G12"/>
    <mergeCell ref="H9:H12"/>
    <mergeCell ref="A6:K6"/>
    <mergeCell ref="C20:K20"/>
    <mergeCell ref="A21:A22"/>
    <mergeCell ref="C23:K23"/>
    <mergeCell ref="C16:K16"/>
    <mergeCell ref="A14:A15"/>
    <mergeCell ref="A17:A19"/>
    <mergeCell ref="C25:K25"/>
  </mergeCells>
  <printOptions horizontalCentered="1"/>
  <pageMargins left="0.25" right="0.25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C14" sqref="C14"/>
    </sheetView>
  </sheetViews>
  <sheetFormatPr defaultColWidth="8.85546875" defaultRowHeight="15"/>
  <cols>
    <col min="1" max="1" width="29.28515625" style="16" customWidth="1"/>
    <col min="2" max="2" width="13.5703125" style="16" customWidth="1"/>
    <col min="3" max="3" width="25.140625" style="16" customWidth="1"/>
    <col min="4" max="4" width="10.85546875" style="16" customWidth="1"/>
    <col min="5" max="7" width="10.28515625" style="16" customWidth="1"/>
    <col min="8" max="8" width="9.7109375" style="16" customWidth="1"/>
    <col min="9" max="9" width="10" style="16" customWidth="1"/>
    <col min="10" max="10" width="9.7109375" style="16" customWidth="1"/>
    <col min="11" max="11" width="12" style="16" customWidth="1"/>
    <col min="12" max="13" width="8.85546875" style="16" customWidth="1"/>
    <col min="14" max="16384" width="8.85546875" style="16"/>
  </cols>
  <sheetData>
    <row r="1" spans="1:11">
      <c r="J1" s="124" t="s">
        <v>24</v>
      </c>
      <c r="K1" s="124"/>
    </row>
    <row r="2" spans="1:11" ht="15.7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111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9.899999999999999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8.600000000000001" customHeight="1"/>
    <row r="7" spans="1:11" ht="21" customHeight="1">
      <c r="A7" s="132" t="s">
        <v>107</v>
      </c>
      <c r="B7" s="116" t="s">
        <v>20</v>
      </c>
      <c r="C7" s="17" t="s">
        <v>13</v>
      </c>
      <c r="D7" s="112" t="s">
        <v>22</v>
      </c>
      <c r="E7" s="112"/>
      <c r="F7" s="112"/>
      <c r="G7" s="112"/>
      <c r="H7" s="112"/>
      <c r="I7" s="112"/>
      <c r="J7" s="113"/>
      <c r="K7" s="17" t="s">
        <v>6</v>
      </c>
    </row>
    <row r="8" spans="1:11" ht="30" customHeight="1">
      <c r="A8" s="133"/>
      <c r="B8" s="117"/>
      <c r="C8" s="18" t="s">
        <v>28</v>
      </c>
      <c r="D8" s="114" t="s">
        <v>14</v>
      </c>
      <c r="E8" s="114" t="s">
        <v>15</v>
      </c>
      <c r="F8" s="114" t="s">
        <v>16</v>
      </c>
      <c r="G8" s="114" t="s">
        <v>17</v>
      </c>
      <c r="H8" s="114" t="s">
        <v>29</v>
      </c>
      <c r="I8" s="114" t="s">
        <v>39</v>
      </c>
      <c r="J8" s="114" t="s">
        <v>44</v>
      </c>
      <c r="K8" s="18" t="s">
        <v>7</v>
      </c>
    </row>
    <row r="9" spans="1:11" ht="48.75" customHeight="1">
      <c r="A9" s="134"/>
      <c r="B9" s="117"/>
      <c r="C9" s="18" t="s">
        <v>19</v>
      </c>
      <c r="D9" s="115"/>
      <c r="E9" s="115"/>
      <c r="F9" s="115"/>
      <c r="G9" s="115"/>
      <c r="H9" s="115"/>
      <c r="I9" s="115"/>
      <c r="J9" s="115"/>
      <c r="K9" s="5" t="s">
        <v>47</v>
      </c>
    </row>
    <row r="10" spans="1:11" ht="27" customHeight="1">
      <c r="A10" s="59"/>
      <c r="B10" s="58"/>
      <c r="C10" s="128" t="s">
        <v>101</v>
      </c>
      <c r="D10" s="129"/>
      <c r="E10" s="129"/>
      <c r="F10" s="129"/>
      <c r="G10" s="129"/>
      <c r="H10" s="129"/>
      <c r="I10" s="129"/>
      <c r="J10" s="129"/>
      <c r="K10" s="130"/>
    </row>
    <row r="11" spans="1:11" ht="27" customHeight="1">
      <c r="A11" s="119" t="s">
        <v>135</v>
      </c>
      <c r="B11" s="46">
        <v>36963</v>
      </c>
      <c r="C11" s="45" t="s">
        <v>82</v>
      </c>
      <c r="D11" s="48">
        <v>6</v>
      </c>
      <c r="E11" s="48">
        <v>6</v>
      </c>
      <c r="F11" s="48">
        <v>6</v>
      </c>
      <c r="G11" s="48">
        <v>6</v>
      </c>
      <c r="H11" s="48">
        <v>6</v>
      </c>
      <c r="I11" s="48">
        <v>6</v>
      </c>
      <c r="J11" s="48">
        <v>6</v>
      </c>
      <c r="K11" s="49">
        <v>42</v>
      </c>
    </row>
    <row r="12" spans="1:11" ht="31.5" customHeight="1">
      <c r="A12" s="119"/>
      <c r="B12" s="46">
        <v>37328</v>
      </c>
      <c r="C12" s="45" t="s">
        <v>98</v>
      </c>
      <c r="D12" s="48">
        <v>5</v>
      </c>
      <c r="E12" s="48">
        <v>5</v>
      </c>
      <c r="F12" s="48">
        <v>5</v>
      </c>
      <c r="G12" s="48">
        <v>5</v>
      </c>
      <c r="H12" s="48">
        <v>5</v>
      </c>
      <c r="I12" s="48">
        <v>5</v>
      </c>
      <c r="J12" s="48">
        <v>5</v>
      </c>
      <c r="K12" s="49">
        <v>35</v>
      </c>
    </row>
    <row r="13" spans="1:11" ht="42" customHeight="1">
      <c r="A13" s="119"/>
      <c r="B13" s="46">
        <v>38121</v>
      </c>
      <c r="C13" s="45" t="s">
        <v>102</v>
      </c>
      <c r="D13" s="48">
        <v>6</v>
      </c>
      <c r="E13" s="48">
        <v>4</v>
      </c>
      <c r="F13" s="48">
        <v>4</v>
      </c>
      <c r="G13" s="48">
        <v>4</v>
      </c>
      <c r="H13" s="48">
        <v>4</v>
      </c>
      <c r="I13" s="48">
        <v>4</v>
      </c>
      <c r="J13" s="48">
        <v>4</v>
      </c>
      <c r="K13" s="49">
        <v>30</v>
      </c>
    </row>
    <row r="14" spans="1:11" ht="33" customHeight="1">
      <c r="A14" s="120"/>
      <c r="B14" s="46">
        <v>37390</v>
      </c>
      <c r="C14" s="45" t="s">
        <v>103</v>
      </c>
      <c r="D14" s="48">
        <v>6</v>
      </c>
      <c r="E14" s="48">
        <v>6</v>
      </c>
      <c r="F14" s="48">
        <v>6</v>
      </c>
      <c r="G14" s="48">
        <v>6</v>
      </c>
      <c r="H14" s="48">
        <v>6</v>
      </c>
      <c r="I14" s="48">
        <v>6</v>
      </c>
      <c r="J14" s="48">
        <v>6</v>
      </c>
      <c r="K14" s="49">
        <v>42</v>
      </c>
    </row>
    <row r="15" spans="1:11" ht="21.75" customHeight="1">
      <c r="A15" s="59"/>
      <c r="B15" s="57"/>
      <c r="C15" s="78" t="s">
        <v>89</v>
      </c>
      <c r="D15" s="79"/>
      <c r="E15" s="79"/>
      <c r="F15" s="79"/>
      <c r="G15" s="79"/>
      <c r="H15" s="79"/>
      <c r="I15" s="79"/>
      <c r="J15" s="79"/>
      <c r="K15" s="80"/>
    </row>
    <row r="16" spans="1:11" ht="24.75" customHeight="1">
      <c r="A16" s="133" t="s">
        <v>112</v>
      </c>
      <c r="B16" s="46">
        <v>36965</v>
      </c>
      <c r="C16" s="47" t="s">
        <v>49</v>
      </c>
      <c r="D16" s="48">
        <v>26</v>
      </c>
      <c r="E16" s="48">
        <v>13</v>
      </c>
      <c r="F16" s="48">
        <v>6</v>
      </c>
      <c r="G16" s="48">
        <v>6</v>
      </c>
      <c r="H16" s="48">
        <v>6</v>
      </c>
      <c r="I16" s="48">
        <v>6</v>
      </c>
      <c r="J16" s="48">
        <v>6</v>
      </c>
      <c r="K16" s="49">
        <v>69</v>
      </c>
    </row>
    <row r="17" spans="1:11" ht="40.5" customHeight="1">
      <c r="A17" s="133"/>
      <c r="B17" s="46">
        <v>37390</v>
      </c>
      <c r="C17" s="45" t="s">
        <v>97</v>
      </c>
      <c r="D17" s="48">
        <v>17</v>
      </c>
      <c r="E17" s="48">
        <v>10</v>
      </c>
      <c r="F17" s="48">
        <v>5</v>
      </c>
      <c r="G17" s="48">
        <v>5</v>
      </c>
      <c r="H17" s="48">
        <v>5</v>
      </c>
      <c r="I17" s="48">
        <v>5</v>
      </c>
      <c r="J17" s="48">
        <v>5</v>
      </c>
      <c r="K17" s="49">
        <v>52</v>
      </c>
    </row>
    <row r="18" spans="1:11" ht="30" customHeight="1">
      <c r="A18" s="133"/>
      <c r="B18" s="46">
        <v>37328</v>
      </c>
      <c r="C18" s="47" t="s">
        <v>98</v>
      </c>
      <c r="D18" s="48">
        <v>5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9">
        <v>17</v>
      </c>
    </row>
    <row r="19" spans="1:11" ht="29.25" customHeight="1">
      <c r="A19" s="133"/>
      <c r="B19" s="46">
        <v>37324</v>
      </c>
      <c r="C19" s="47" t="s">
        <v>99</v>
      </c>
      <c r="D19" s="48">
        <v>8</v>
      </c>
      <c r="E19" s="48">
        <v>3</v>
      </c>
      <c r="F19" s="48">
        <v>2</v>
      </c>
      <c r="G19" s="48">
        <v>2</v>
      </c>
      <c r="H19" s="48">
        <v>2</v>
      </c>
      <c r="I19" s="48">
        <v>2</v>
      </c>
      <c r="J19" s="48">
        <v>2</v>
      </c>
      <c r="K19" s="49">
        <v>21</v>
      </c>
    </row>
    <row r="20" spans="1:11" ht="27" customHeight="1">
      <c r="A20" s="134"/>
      <c r="B20" s="46" t="s">
        <v>96</v>
      </c>
      <c r="C20" s="47" t="s">
        <v>100</v>
      </c>
      <c r="D20" s="48">
        <v>10</v>
      </c>
      <c r="E20" s="48">
        <v>5</v>
      </c>
      <c r="F20" s="48">
        <v>2</v>
      </c>
      <c r="G20" s="48">
        <v>2</v>
      </c>
      <c r="H20" s="48">
        <v>2</v>
      </c>
      <c r="I20" s="48">
        <v>2</v>
      </c>
      <c r="J20" s="48">
        <v>2</v>
      </c>
      <c r="K20" s="49">
        <v>25</v>
      </c>
    </row>
    <row r="21" spans="1:11" ht="18.600000000000001" customHeight="1">
      <c r="A21" s="30"/>
      <c r="B21" s="56"/>
      <c r="C21" s="125" t="s">
        <v>41</v>
      </c>
      <c r="D21" s="125"/>
      <c r="E21" s="125"/>
      <c r="F21" s="125"/>
      <c r="G21" s="125"/>
      <c r="H21" s="125"/>
      <c r="I21" s="125"/>
      <c r="J21" s="125"/>
      <c r="K21" s="126"/>
    </row>
    <row r="22" spans="1:11" ht="27.6" customHeight="1">
      <c r="A22" s="131" t="s">
        <v>111</v>
      </c>
      <c r="B22" s="19">
        <v>36965</v>
      </c>
      <c r="C22" s="55" t="s">
        <v>49</v>
      </c>
      <c r="D22" s="21">
        <v>2</v>
      </c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>
        <v>2</v>
      </c>
      <c r="K22" s="21">
        <v>14</v>
      </c>
    </row>
    <row r="23" spans="1:11" ht="33" customHeight="1">
      <c r="A23" s="131"/>
      <c r="B23" s="19">
        <v>37330</v>
      </c>
      <c r="C23" s="20" t="s">
        <v>50</v>
      </c>
      <c r="D23" s="21">
        <v>2</v>
      </c>
      <c r="E23" s="21">
        <v>2</v>
      </c>
      <c r="F23" s="21">
        <v>2</v>
      </c>
      <c r="G23" s="21">
        <v>2</v>
      </c>
      <c r="H23" s="21">
        <v>2</v>
      </c>
      <c r="I23" s="21">
        <v>2</v>
      </c>
      <c r="J23" s="21">
        <v>2</v>
      </c>
      <c r="K23" s="21">
        <v>14</v>
      </c>
    </row>
    <row r="24" spans="1:11" ht="58.5" customHeight="1">
      <c r="A24" s="131"/>
      <c r="B24" s="28">
        <v>38426</v>
      </c>
      <c r="C24" s="20" t="s">
        <v>51</v>
      </c>
      <c r="D24" s="21">
        <v>2</v>
      </c>
      <c r="E24" s="21">
        <v>2</v>
      </c>
      <c r="F24" s="21">
        <v>2</v>
      </c>
      <c r="G24" s="21">
        <v>2</v>
      </c>
      <c r="H24" s="21">
        <v>2</v>
      </c>
      <c r="I24" s="21">
        <v>2</v>
      </c>
      <c r="J24" s="21">
        <v>2</v>
      </c>
      <c r="K24" s="21">
        <v>14</v>
      </c>
    </row>
    <row r="25" spans="1:11" ht="45.75" customHeight="1">
      <c r="A25" s="131"/>
      <c r="B25" s="24">
        <v>37302</v>
      </c>
      <c r="C25" s="20" t="s">
        <v>52</v>
      </c>
      <c r="D25" s="29">
        <v>2</v>
      </c>
      <c r="E25" s="29">
        <v>2</v>
      </c>
      <c r="F25" s="29">
        <v>2</v>
      </c>
      <c r="G25" s="29">
        <v>2</v>
      </c>
      <c r="H25" s="29">
        <v>2</v>
      </c>
      <c r="I25" s="29">
        <v>2</v>
      </c>
      <c r="J25" s="29">
        <v>2</v>
      </c>
      <c r="K25" s="29">
        <v>14</v>
      </c>
    </row>
    <row r="26" spans="1:11" ht="24.75" customHeight="1">
      <c r="A26" s="60"/>
      <c r="B26" s="56"/>
      <c r="C26" s="127" t="s">
        <v>42</v>
      </c>
      <c r="D26" s="125"/>
      <c r="E26" s="125"/>
      <c r="F26" s="125"/>
      <c r="G26" s="125"/>
      <c r="H26" s="125"/>
      <c r="I26" s="125"/>
      <c r="J26" s="125"/>
      <c r="K26" s="126"/>
    </row>
    <row r="27" spans="1:11" ht="77.25" customHeight="1">
      <c r="A27" s="47" t="s">
        <v>109</v>
      </c>
      <c r="B27" s="24">
        <v>36962</v>
      </c>
      <c r="C27" s="20" t="s">
        <v>53</v>
      </c>
      <c r="D27" s="29">
        <v>1</v>
      </c>
      <c r="E27" s="29"/>
      <c r="F27" s="29">
        <v>2</v>
      </c>
      <c r="G27" s="29"/>
      <c r="H27" s="29">
        <v>1</v>
      </c>
      <c r="I27" s="29"/>
      <c r="J27" s="29">
        <v>1</v>
      </c>
      <c r="K27" s="29">
        <v>5</v>
      </c>
    </row>
    <row r="28" spans="1:11" ht="26.25" customHeight="1">
      <c r="A28" s="60"/>
      <c r="B28" s="54"/>
      <c r="C28" s="125" t="s">
        <v>62</v>
      </c>
      <c r="D28" s="125"/>
      <c r="E28" s="125"/>
      <c r="F28" s="125"/>
      <c r="G28" s="125"/>
      <c r="H28" s="125"/>
      <c r="I28" s="125"/>
      <c r="J28" s="125"/>
      <c r="K28" s="126"/>
    </row>
    <row r="29" spans="1:11" ht="72.75" customHeight="1">
      <c r="A29" s="118" t="s">
        <v>118</v>
      </c>
      <c r="B29" s="19" t="s">
        <v>54</v>
      </c>
      <c r="C29" s="31" t="s">
        <v>55</v>
      </c>
      <c r="D29" s="21">
        <v>2</v>
      </c>
      <c r="E29" s="21"/>
      <c r="F29" s="21"/>
      <c r="G29" s="21"/>
      <c r="H29" s="21">
        <v>2</v>
      </c>
      <c r="I29" s="21"/>
      <c r="J29" s="21"/>
      <c r="K29" s="21">
        <v>4</v>
      </c>
    </row>
    <row r="30" spans="1:11" ht="58.5" customHeight="1">
      <c r="A30" s="118"/>
      <c r="B30" s="32" t="s">
        <v>56</v>
      </c>
      <c r="C30" s="31" t="s">
        <v>57</v>
      </c>
      <c r="D30" s="21">
        <v>2</v>
      </c>
      <c r="E30" s="21"/>
      <c r="F30" s="21"/>
      <c r="G30" s="21"/>
      <c r="H30" s="21">
        <v>2</v>
      </c>
      <c r="I30" s="21"/>
      <c r="J30" s="21"/>
      <c r="K30" s="21">
        <v>4</v>
      </c>
    </row>
    <row r="31" spans="1:11" ht="72.75" customHeight="1">
      <c r="A31" s="118"/>
      <c r="B31" s="33" t="s">
        <v>58</v>
      </c>
      <c r="C31" s="31" t="s">
        <v>59</v>
      </c>
      <c r="D31" s="21">
        <v>2</v>
      </c>
      <c r="E31" s="21"/>
      <c r="F31" s="21"/>
      <c r="G31" s="21"/>
      <c r="H31" s="21">
        <v>2</v>
      </c>
      <c r="I31" s="21"/>
      <c r="J31" s="21"/>
      <c r="K31" s="21">
        <v>4</v>
      </c>
    </row>
    <row r="32" spans="1:11" ht="44.25" customHeight="1">
      <c r="A32" s="118"/>
      <c r="B32" s="33" t="s">
        <v>60</v>
      </c>
      <c r="C32" s="31" t="s">
        <v>61</v>
      </c>
      <c r="D32" s="21">
        <v>2</v>
      </c>
      <c r="E32" s="21"/>
      <c r="F32" s="21"/>
      <c r="G32" s="21"/>
      <c r="H32" s="21">
        <v>2</v>
      </c>
      <c r="I32" s="21"/>
      <c r="J32" s="21"/>
      <c r="K32" s="21">
        <v>4</v>
      </c>
    </row>
    <row r="33" spans="1:12" ht="72.75" customHeight="1">
      <c r="A33" s="118"/>
      <c r="B33" s="33" t="s">
        <v>54</v>
      </c>
      <c r="C33" s="31" t="s">
        <v>55</v>
      </c>
      <c r="D33" s="21">
        <v>2</v>
      </c>
      <c r="E33" s="21"/>
      <c r="F33" s="21"/>
      <c r="G33" s="21"/>
      <c r="H33" s="21">
        <v>2</v>
      </c>
      <c r="I33" s="21"/>
      <c r="J33" s="21"/>
      <c r="K33" s="21">
        <v>4</v>
      </c>
    </row>
    <row r="34" spans="1:12" ht="25.5" customHeight="1">
      <c r="A34" s="34"/>
      <c r="B34" s="33"/>
      <c r="C34" s="101" t="s">
        <v>80</v>
      </c>
      <c r="D34" s="102"/>
      <c r="E34" s="102"/>
      <c r="F34" s="102"/>
      <c r="G34" s="102"/>
      <c r="H34" s="102"/>
      <c r="I34" s="102"/>
      <c r="J34" s="102"/>
      <c r="K34" s="103"/>
    </row>
    <row r="35" spans="1:12" ht="64.5" customHeight="1">
      <c r="A35" s="68" t="s">
        <v>122</v>
      </c>
      <c r="B35" s="19">
        <v>36995</v>
      </c>
      <c r="C35" s="20" t="s">
        <v>84</v>
      </c>
      <c r="D35" s="21">
        <v>1</v>
      </c>
      <c r="E35" s="21">
        <v>1</v>
      </c>
      <c r="F35" s="21"/>
      <c r="G35" s="21"/>
      <c r="H35" s="21">
        <v>1</v>
      </c>
      <c r="I35" s="21">
        <v>1</v>
      </c>
      <c r="J35" s="21"/>
      <c r="K35" s="21">
        <v>4</v>
      </c>
    </row>
    <row r="36" spans="1:12" ht="26.25" customHeight="1">
      <c r="A36" s="35"/>
      <c r="B36" s="52"/>
      <c r="C36" s="122" t="s">
        <v>85</v>
      </c>
      <c r="D36" s="122"/>
      <c r="E36" s="122"/>
      <c r="F36" s="122"/>
      <c r="G36" s="122"/>
      <c r="H36" s="122"/>
      <c r="I36" s="122"/>
      <c r="J36" s="122"/>
      <c r="K36" s="123"/>
    </row>
    <row r="37" spans="1:12" ht="66.75" customHeight="1">
      <c r="A37" s="64" t="s">
        <v>115</v>
      </c>
      <c r="B37" s="9">
        <v>37335</v>
      </c>
      <c r="C37" s="10" t="s">
        <v>88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1">
        <v>14</v>
      </c>
    </row>
    <row r="38" spans="1:12" ht="27" customHeight="1">
      <c r="A38" s="64"/>
      <c r="B38" s="9"/>
      <c r="C38" s="121" t="s">
        <v>125</v>
      </c>
      <c r="D38" s="122"/>
      <c r="E38" s="122"/>
      <c r="F38" s="122"/>
      <c r="G38" s="122"/>
      <c r="H38" s="122"/>
      <c r="I38" s="122"/>
      <c r="J38" s="122"/>
      <c r="K38" s="123"/>
    </row>
    <row r="39" spans="1:12" ht="66.75" customHeight="1">
      <c r="A39" s="87" t="s">
        <v>128</v>
      </c>
      <c r="B39" s="9">
        <v>38364</v>
      </c>
      <c r="C39" s="10" t="s">
        <v>126</v>
      </c>
      <c r="D39" s="11"/>
      <c r="E39" s="11"/>
      <c r="F39" s="11"/>
      <c r="G39" s="11"/>
      <c r="H39" s="11">
        <v>1</v>
      </c>
      <c r="I39" s="11"/>
      <c r="J39" s="11"/>
      <c r="K39" s="11">
        <v>1</v>
      </c>
    </row>
    <row r="40" spans="1:12" ht="66.75" customHeight="1">
      <c r="A40" s="89"/>
      <c r="B40" s="9">
        <v>41652</v>
      </c>
      <c r="C40" s="10" t="s">
        <v>127</v>
      </c>
      <c r="D40" s="11"/>
      <c r="E40" s="11"/>
      <c r="F40" s="11"/>
      <c r="G40" s="11"/>
      <c r="H40" s="11">
        <v>1</v>
      </c>
      <c r="I40" s="11"/>
      <c r="J40" s="11"/>
      <c r="K40" s="11">
        <v>1</v>
      </c>
    </row>
    <row r="41" spans="1:12" ht="19.899999999999999" customHeight="1">
      <c r="A41" s="22" t="s">
        <v>123</v>
      </c>
      <c r="B41" s="22"/>
      <c r="C41" s="14" t="s">
        <v>12</v>
      </c>
      <c r="D41" s="22">
        <f>SUM(D37,D35,D30:D33,D29,D27,D22:D25,D16:D20,D11:D14)</f>
        <v>111</v>
      </c>
      <c r="E41" s="22">
        <f>SUM(E37,E35,E30:E33,E29,E27,E22:E25,E16:E20,E11:E14)</f>
        <v>65</v>
      </c>
      <c r="F41" s="22">
        <f>SUM(F37,F35,F30:F33,F29,F27,F22:F25,F16:F20,F11:F14)</f>
        <v>50</v>
      </c>
      <c r="G41" s="22">
        <f>SUM(G37,G35,G30:G33,G29,G27,G22:G25,G16:G20,G11:G14)</f>
        <v>48</v>
      </c>
      <c r="H41" s="22">
        <f>SUM(H37,H35,H30:H33,H29,H27,H22:H25,H16:H20,H11:H14,H39:H40)</f>
        <v>62</v>
      </c>
      <c r="I41" s="22">
        <f t="shared" ref="I41:K41" si="0">SUM(I37,I35,I30:I33,I29,I27,I22:I25,I16:I20,I11:I14,I39:I40)</f>
        <v>49</v>
      </c>
      <c r="J41" s="22">
        <f t="shared" si="0"/>
        <v>49</v>
      </c>
      <c r="K41" s="22">
        <f t="shared" si="0"/>
        <v>434</v>
      </c>
    </row>
    <row r="42" spans="1:12" ht="27.75" customHeight="1">
      <c r="A42" s="110" t="s">
        <v>18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2" ht="40.9" customHeight="1">
      <c r="L43" s="23"/>
    </row>
    <row r="44" spans="1:12" ht="18" customHeight="1"/>
  </sheetData>
  <mergeCells count="29">
    <mergeCell ref="J1:K1"/>
    <mergeCell ref="A2:K2"/>
    <mergeCell ref="A3:K3"/>
    <mergeCell ref="C36:K36"/>
    <mergeCell ref="C28:K28"/>
    <mergeCell ref="C26:K26"/>
    <mergeCell ref="C21:K21"/>
    <mergeCell ref="C15:K15"/>
    <mergeCell ref="C10:K10"/>
    <mergeCell ref="A22:A25"/>
    <mergeCell ref="A7:A9"/>
    <mergeCell ref="A16:A20"/>
    <mergeCell ref="A4:K4"/>
    <mergeCell ref="A42:K42"/>
    <mergeCell ref="A5:K5"/>
    <mergeCell ref="D7:J7"/>
    <mergeCell ref="D8:D9"/>
    <mergeCell ref="E8:E9"/>
    <mergeCell ref="F8:F9"/>
    <mergeCell ref="G8:G9"/>
    <mergeCell ref="H8:H9"/>
    <mergeCell ref="I8:I9"/>
    <mergeCell ref="B7:B9"/>
    <mergeCell ref="J8:J9"/>
    <mergeCell ref="C34:K34"/>
    <mergeCell ref="A29:A33"/>
    <mergeCell ref="A11:A14"/>
    <mergeCell ref="C38:K38"/>
    <mergeCell ref="A39:A4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рабочие</vt:lpstr>
      <vt:lpstr>специал. со средним образование</vt:lpstr>
      <vt:lpstr>специал. с высшим образованием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taranova</cp:lastModifiedBy>
  <cp:lastPrinted>2019-07-25T12:11:26Z</cp:lastPrinted>
  <dcterms:created xsi:type="dcterms:W3CDTF">2016-05-18T13:33:30Z</dcterms:created>
  <dcterms:modified xsi:type="dcterms:W3CDTF">2019-07-30T13:12:02Z</dcterms:modified>
</cp:coreProperties>
</file>