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575" activeTab="0"/>
  </bookViews>
  <sheets>
    <sheet name="Транспорт т.15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<sst xmlns="http://schemas.openxmlformats.org/spreadsheetml/2006/main" count="157" uniqueCount="64">
  <si>
    <t>№ п/п</t>
  </si>
  <si>
    <t>Источники финансирования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</si>
  <si>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</si>
  <si>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</si>
  <si>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</si>
  <si>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</si>
  <si>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</si>
  <si>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1.1.</t>
  </si>
  <si>
    <t>1.2.</t>
  </si>
  <si>
    <t>1.3.</t>
  </si>
  <si>
    <t>1.5.</t>
  </si>
  <si>
    <t>1.6.</t>
  </si>
  <si>
    <t>1.7.</t>
  </si>
  <si>
    <t>1.8.</t>
  </si>
  <si>
    <t>2.1.</t>
  </si>
  <si>
    <t xml:space="preserve">Директор МКУ "ДСиГХ"                                                           </t>
  </si>
  <si>
    <t xml:space="preserve">Исполнитель: И.В. Бондаренко                       </t>
  </si>
  <si>
    <t>тел.</t>
  </si>
  <si>
    <t>25 28 17</t>
  </si>
  <si>
    <t>СОГЛАСОВАНО</t>
  </si>
  <si>
    <t>города Волгодонска</t>
  </si>
  <si>
    <t>Н.В. Белякова</t>
  </si>
  <si>
    <t>Муниципальная программа города Волгодонска «Развитие транспортной системы города Волгодонска»</t>
  </si>
  <si>
    <t>1.5.1.</t>
  </si>
  <si>
    <t>1.5.2.</t>
  </si>
  <si>
    <t>1.5.3.</t>
  </si>
  <si>
    <t>1.5.4.</t>
  </si>
  <si>
    <t>Сведения</t>
  </si>
  <si>
    <t>А.А. Шайтан</t>
  </si>
  <si>
    <t>Подпрограмма 1 «Развитие транспортной инфраструктуры города Волгодонска»</t>
  </si>
  <si>
    <t xml:space="preserve">Основное мероприятие 1.1. Капитальный ремонт автомобильных дорог общего пользования местного значения                  </t>
  </si>
  <si>
    <t>Основное мероприятие 1.3.Содержание  автомобильных дорог общего пользования  местного значения и искусственных сооружений на них</t>
  </si>
  <si>
    <t xml:space="preserve">1.4. </t>
  </si>
  <si>
    <t>Основное мероприятие 1.4. 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</t>
  </si>
  <si>
    <t>Основное мероприятие 1.5. Строительство объектов муниципальной собственности</t>
  </si>
  <si>
    <t>Строительство подъездной дороги к дошкольной образовательной организации на 280 мест в мкр. В-17, в городе Волгодонске</t>
  </si>
  <si>
    <t xml:space="preserve">Строительство подъездной дороги к дошкольной образовательной организации на 120 мест по пер. Некрасова,1, в городе Волгодонске                                                                                                                                                   </t>
  </si>
  <si>
    <t>Строительство внутриквартальной автомобильной дороги от пер.Курчатова, д.1/1-1/8 до пер. Весёлый, д.1-16</t>
  </si>
  <si>
    <t>Строительство сетей энергоснабжения (наружное освещение) муниципального образования «Город Волгодонск»  дорога Речпорт- путепровод (от Путепровода между новой и старой частями города (переходной мост) до ОАО «Волгодонский комбинат древесных плит)</t>
  </si>
  <si>
    <t xml:space="preserve">Основное мероприятие 1.6.Разработка проектной документации по капитальному ремонту, строительству и реконструкции муниципальных объектов  транспортной инфраструктуры всего, из них
</t>
  </si>
  <si>
    <t>1.6.1.</t>
  </si>
  <si>
    <t>Разработка проектной документации по объекту: "Строительство подъездной дороги к дошкольной образовательной организации на 280 мест в мкр. В-17, в городе Волгодонске"</t>
  </si>
  <si>
    <t>1.6.2.</t>
  </si>
  <si>
    <t>Разработка проектной документации по объекту: "Строительство подъездной дороги к дошкольной образовательной организации на 120 мест по пер. Некрасова,1, в городе Волгодонске"</t>
  </si>
  <si>
    <t>1.6.3.</t>
  </si>
  <si>
    <t>Разработка проектной документации на реконструкцию подземного перехода по пр.Строителей</t>
  </si>
  <si>
    <t>1.6.4.</t>
  </si>
  <si>
    <t>Разработка проектной документации на строительство сетей наружного освещения на участке автодороги по ул. Индустриальная</t>
  </si>
  <si>
    <t>Основное мероприятие 1.8. Приобретение низкопольных троллейбусов</t>
  </si>
  <si>
    <t>Подпрограмма 2 «Повышение безопасности дорожного движения на территории города Волгодонска»</t>
  </si>
  <si>
    <t xml:space="preserve">Основное мероприятие 2.1. Проведение комплекса мероприятий по обеспечению безопасности дорожного движения </t>
  </si>
  <si>
    <t>Основное мероприятие 1.2. Ремонт автомобильных дорог общего пользования местного значения и искусственных сооружений на них</t>
  </si>
  <si>
    <t>Основное мероприятие 1.7. Субсидии юридическим лицам, индивидуальным предпринимателям на возмещение затрат в связи с выполнением работ (оказанием услуг)</t>
  </si>
  <si>
    <t>Начальник отдела бухгалтерского учета МКУ"ДСиГХ"</t>
  </si>
  <si>
    <t>Таблица 15</t>
  </si>
  <si>
    <t>Наименование муниципальной программы, подпрограммы муниципальной программы, основного мероприятия ВЦП</t>
  </si>
  <si>
    <t>Объем расходов (тыс.руб.),
предусмотренных</t>
  </si>
  <si>
    <t>муниципальной программой</t>
  </si>
  <si>
    <t>сводной бюджетной росписью</t>
  </si>
  <si>
    <t>из них неиспользованные средства отчетного финансового года</t>
  </si>
  <si>
    <t xml:space="preserve">Кассовые расходы                 (тыс. руб.) </t>
  </si>
  <si>
    <t>Е.В. Мамецкая</t>
  </si>
  <si>
    <t>об использовании областного, федерального, местного бюджетов и внебюджетных источников на реализацию муниципальной программы "Развитие транспортной системы города Волгодонска»                                                                                               за 1 полугодие 2015 года.</t>
  </si>
  <si>
    <t>И.о. начальника Финансового управления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</si>
</sst>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00000"/>
    <numFmt numFmtId="168" formatCode="0.000000"/>
    <numFmt numFmtId="169" formatCode="0.0000000000"/>
    <numFmt numFmtId="170" formatCode="0.0000"/>
    <numFmt numFmtId="171" formatCode="0.000"/>
    <numFmt numFmtId="172" formatCode="0.0000000"/>
    <numFmt numFmtId="173" formatCode="#,##0.000"/>
  </numFmts>
  <fonts count="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43" fontId="0" fillId="0" borderId="0" xfId="18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5.75390625" style="15" customWidth="1"/>
    <col min="2" max="2" width="23.00390625" style="1" customWidth="1"/>
    <col min="3" max="3" width="22.00390625" style="1" customWidth="1"/>
    <col min="4" max="4" width="16.75390625" style="1" customWidth="1"/>
    <col min="5" max="5" width="18.125" style="1" customWidth="1"/>
    <col min="6" max="6" width="15.875" style="1" customWidth="1"/>
    <col min="7" max="7" width="17.875" style="1" customWidth="1"/>
    <col min="8" max="8" width="10.125" style="1" customWidth="1"/>
    <col min="9" max="16384" width="9.125" style="1" customWidth="1"/>
  </cols>
  <sheetData>
    <row r="1" ht="5.25" customHeight="1">
      <c r="A1" s="3"/>
    </row>
    <row r="2" spans="1:6" ht="15.75">
      <c r="A2" s="3"/>
      <c r="F2" s="2" t="s">
        <v>54</v>
      </c>
    </row>
    <row r="3" spans="1:6" ht="13.5" customHeight="1">
      <c r="A3" s="37" t="s">
        <v>27</v>
      </c>
      <c r="B3" s="37"/>
      <c r="C3" s="37"/>
      <c r="D3" s="37"/>
      <c r="E3" s="37"/>
      <c r="F3" s="37"/>
    </row>
    <row r="4" spans="1:6" ht="44.25" customHeight="1">
      <c r="A4" s="32" t="s">
        <v>62</v>
      </c>
      <c r="B4" s="32"/>
      <c r="C4" s="32"/>
      <c r="D4" s="32"/>
      <c r="E4" s="32"/>
      <c r="F4" s="32"/>
    </row>
    <row r="5" ht="11.25" customHeight="1">
      <c r="A5" s="3"/>
    </row>
    <row r="6" spans="1:6" ht="63.75" customHeight="1">
      <c r="A6" s="55" t="s">
        <v>0</v>
      </c>
      <c r="B6" s="42" t="s">
        <v>55</v>
      </c>
      <c r="C6" s="42" t="s">
        <v>1</v>
      </c>
      <c r="D6" s="47" t="s">
        <v>56</v>
      </c>
      <c r="E6" s="48"/>
      <c r="F6" s="33" t="s">
        <v>60</v>
      </c>
    </row>
    <row r="7" spans="1:6" ht="46.5" customHeight="1">
      <c r="A7" s="55"/>
      <c r="B7" s="42"/>
      <c r="C7" s="42"/>
      <c r="D7" s="24" t="s">
        <v>57</v>
      </c>
      <c r="E7" s="24" t="s">
        <v>58</v>
      </c>
      <c r="F7" s="46"/>
    </row>
    <row r="8" spans="1:6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</row>
    <row r="9" spans="1:7" ht="16.5" customHeight="1">
      <c r="A9" s="55"/>
      <c r="B9" s="57" t="s">
        <v>22</v>
      </c>
      <c r="C9" s="5" t="s">
        <v>2</v>
      </c>
      <c r="D9" s="6">
        <f>D10+D12+D14+D16</f>
        <v>304311</v>
      </c>
      <c r="E9" s="6">
        <f>E10+E12+E14+E16</f>
        <v>304311</v>
      </c>
      <c r="F9" s="6">
        <f>F10+F12+F14+F16</f>
        <v>61967.3</v>
      </c>
      <c r="G9" s="30"/>
    </row>
    <row r="10" spans="1:6" ht="16.5" customHeight="1">
      <c r="A10" s="55"/>
      <c r="B10" s="57"/>
      <c r="C10" s="5" t="s">
        <v>4</v>
      </c>
      <c r="D10" s="6">
        <f>D19</f>
        <v>3471.4</v>
      </c>
      <c r="E10" s="6">
        <f>E19</f>
        <v>3471.4</v>
      </c>
      <c r="F10" s="6">
        <f>F19</f>
        <v>0</v>
      </c>
    </row>
    <row r="11" spans="1:6" ht="63">
      <c r="A11" s="55"/>
      <c r="B11" s="57"/>
      <c r="C11" s="5" t="s">
        <v>59</v>
      </c>
      <c r="D11" s="6"/>
      <c r="E11" s="6"/>
      <c r="F11" s="6"/>
    </row>
    <row r="12" spans="1:6" ht="15.75">
      <c r="A12" s="55"/>
      <c r="B12" s="57"/>
      <c r="C12" s="5" t="s">
        <v>3</v>
      </c>
      <c r="D12" s="6">
        <f>D20</f>
        <v>155860.6</v>
      </c>
      <c r="E12" s="6">
        <f>E20</f>
        <v>155860.6</v>
      </c>
      <c r="F12" s="6">
        <f>F20</f>
        <v>15433.900000000001</v>
      </c>
    </row>
    <row r="13" spans="1:6" ht="63">
      <c r="A13" s="55"/>
      <c r="B13" s="57"/>
      <c r="C13" s="5" t="s">
        <v>59</v>
      </c>
      <c r="D13" s="6"/>
      <c r="E13" s="6"/>
      <c r="F13" s="6"/>
    </row>
    <row r="14" spans="1:6" ht="15.75">
      <c r="A14" s="55"/>
      <c r="B14" s="57"/>
      <c r="C14" s="5" t="s">
        <v>5</v>
      </c>
      <c r="D14" s="6">
        <f>D21+D107</f>
        <v>144979</v>
      </c>
      <c r="E14" s="6">
        <f>E21+E107</f>
        <v>144979</v>
      </c>
      <c r="F14" s="6">
        <f>F21+F107</f>
        <v>46533.4</v>
      </c>
    </row>
    <row r="15" spans="1:6" ht="63">
      <c r="A15" s="55"/>
      <c r="B15" s="57"/>
      <c r="C15" s="5" t="s">
        <v>59</v>
      </c>
      <c r="D15" s="6"/>
      <c r="E15" s="6"/>
      <c r="F15" s="6"/>
    </row>
    <row r="16" spans="1:6" ht="29.25" customHeight="1">
      <c r="A16" s="55"/>
      <c r="B16" s="57"/>
      <c r="C16" s="5" t="s">
        <v>6</v>
      </c>
      <c r="D16" s="6">
        <v>0</v>
      </c>
      <c r="E16" s="6">
        <v>0</v>
      </c>
      <c r="F16" s="6">
        <v>0</v>
      </c>
    </row>
    <row r="17" spans="1:6" ht="15.75" customHeight="1">
      <c r="A17" s="16"/>
      <c r="B17" s="58" t="s">
        <v>29</v>
      </c>
      <c r="C17" s="59"/>
      <c r="D17" s="59"/>
      <c r="E17" s="59"/>
      <c r="F17" s="60"/>
    </row>
    <row r="18" spans="1:6" ht="17.25" customHeight="1">
      <c r="A18" s="16"/>
      <c r="B18" s="34" t="s">
        <v>29</v>
      </c>
      <c r="C18" s="5" t="s">
        <v>2</v>
      </c>
      <c r="D18" s="25">
        <f>D19+D20+D21+D22</f>
        <v>302213.5</v>
      </c>
      <c r="E18" s="25">
        <f>E19+E20+E21+E22</f>
        <v>301933.5</v>
      </c>
      <c r="F18" s="25">
        <f>F19+F20+F21+F22</f>
        <v>60190</v>
      </c>
    </row>
    <row r="19" spans="1:6" ht="15.75" customHeight="1">
      <c r="A19" s="16"/>
      <c r="B19" s="35"/>
      <c r="C19" s="5" t="s">
        <v>4</v>
      </c>
      <c r="D19" s="25">
        <f>D24+D29+D34+D39+D44++D69+D94+D99</f>
        <v>3471.4</v>
      </c>
      <c r="E19" s="25">
        <f>E24+E29+E34+E39+E44++E69+E94+E99</f>
        <v>3471.4</v>
      </c>
      <c r="F19" s="25">
        <f>F24+F29+F34+F39+F44++F69+F94+F99</f>
        <v>0</v>
      </c>
    </row>
    <row r="20" spans="1:6" ht="15.75" customHeight="1">
      <c r="A20" s="16"/>
      <c r="B20" s="35"/>
      <c r="C20" s="5" t="s">
        <v>3</v>
      </c>
      <c r="D20" s="25">
        <f aca="true" t="shared" si="0" ref="D20:F21">D25+D30+D35+D40+D45+D70+D95+D100</f>
        <v>155860.6</v>
      </c>
      <c r="E20" s="25">
        <f t="shared" si="0"/>
        <v>155860.6</v>
      </c>
      <c r="F20" s="25">
        <f t="shared" si="0"/>
        <v>15433.900000000001</v>
      </c>
    </row>
    <row r="21" spans="1:6" ht="15.75" customHeight="1">
      <c r="A21" s="16"/>
      <c r="B21" s="35"/>
      <c r="C21" s="5" t="s">
        <v>5</v>
      </c>
      <c r="D21" s="25">
        <f t="shared" si="0"/>
        <v>142881.5</v>
      </c>
      <c r="E21" s="25">
        <f t="shared" si="0"/>
        <v>142601.5</v>
      </c>
      <c r="F21" s="25">
        <f>F26+F31+F36+F41+F46+F71+F96+F101</f>
        <v>44756.1</v>
      </c>
    </row>
    <row r="22" spans="1:6" ht="28.5" customHeight="1">
      <c r="A22" s="16"/>
      <c r="B22" s="36"/>
      <c r="C22" s="5" t="s">
        <v>6</v>
      </c>
      <c r="D22" s="24">
        <v>0</v>
      </c>
      <c r="E22" s="24">
        <v>0</v>
      </c>
      <c r="F22" s="24">
        <v>0</v>
      </c>
    </row>
    <row r="23" spans="1:6" ht="20.25" customHeight="1">
      <c r="A23" s="55" t="s">
        <v>7</v>
      </c>
      <c r="B23" s="43" t="s">
        <v>30</v>
      </c>
      <c r="C23" s="5" t="s">
        <v>2</v>
      </c>
      <c r="D23" s="6">
        <f>D24+D25+D26+D27</f>
        <v>27239.9</v>
      </c>
      <c r="E23" s="6">
        <f>E24+E25+E26+E27</f>
        <v>12587</v>
      </c>
      <c r="F23" s="6">
        <f>F24+F25+F26+F27</f>
        <v>0</v>
      </c>
    </row>
    <row r="24" spans="1:6" ht="17.25" customHeight="1">
      <c r="A24" s="55"/>
      <c r="B24" s="43"/>
      <c r="C24" s="5" t="s">
        <v>4</v>
      </c>
      <c r="D24" s="6">
        <v>0</v>
      </c>
      <c r="E24" s="6"/>
      <c r="F24" s="6">
        <v>0</v>
      </c>
    </row>
    <row r="25" spans="1:6" ht="18" customHeight="1">
      <c r="A25" s="55"/>
      <c r="B25" s="43"/>
      <c r="C25" s="5" t="s">
        <v>3</v>
      </c>
      <c r="D25" s="6">
        <v>0</v>
      </c>
      <c r="E25" s="6"/>
      <c r="F25" s="6">
        <v>0</v>
      </c>
    </row>
    <row r="26" spans="1:6" ht="15" customHeight="1">
      <c r="A26" s="55"/>
      <c r="B26" s="43"/>
      <c r="C26" s="5" t="s">
        <v>5</v>
      </c>
      <c r="D26" s="21">
        <v>27239.9</v>
      </c>
      <c r="E26" s="21">
        <v>12587</v>
      </c>
      <c r="F26" s="21">
        <v>0</v>
      </c>
    </row>
    <row r="27" spans="1:6" ht="28.5" customHeight="1">
      <c r="A27" s="55"/>
      <c r="B27" s="43"/>
      <c r="C27" s="5" t="s">
        <v>6</v>
      </c>
      <c r="D27" s="6">
        <v>0</v>
      </c>
      <c r="E27" s="6"/>
      <c r="F27" s="6">
        <v>0</v>
      </c>
    </row>
    <row r="28" spans="1:6" ht="17.25" customHeight="1">
      <c r="A28" s="55" t="s">
        <v>8</v>
      </c>
      <c r="B28" s="43" t="s">
        <v>51</v>
      </c>
      <c r="C28" s="5" t="s">
        <v>2</v>
      </c>
      <c r="D28" s="6">
        <f>D29+D30+D31+D32</f>
        <v>30924.4</v>
      </c>
      <c r="E28" s="6">
        <f>E29+E30+E31+E32</f>
        <v>34597.3</v>
      </c>
      <c r="F28" s="6">
        <f>F29+F30+F31+F32</f>
        <v>7586.8</v>
      </c>
    </row>
    <row r="29" spans="1:6" ht="21" customHeight="1">
      <c r="A29" s="55"/>
      <c r="B29" s="43"/>
      <c r="C29" s="5" t="s">
        <v>4</v>
      </c>
      <c r="D29" s="6">
        <v>0</v>
      </c>
      <c r="E29" s="6"/>
      <c r="F29" s="6">
        <v>0</v>
      </c>
    </row>
    <row r="30" spans="1:6" ht="19.5" customHeight="1">
      <c r="A30" s="55"/>
      <c r="B30" s="43"/>
      <c r="C30" s="5" t="s">
        <v>3</v>
      </c>
      <c r="D30" s="6">
        <v>0</v>
      </c>
      <c r="E30" s="6"/>
      <c r="F30" s="6">
        <v>0</v>
      </c>
    </row>
    <row r="31" spans="1:6" ht="15.75" customHeight="1">
      <c r="A31" s="55"/>
      <c r="B31" s="43"/>
      <c r="C31" s="5" t="s">
        <v>5</v>
      </c>
      <c r="D31" s="6">
        <v>30924.4</v>
      </c>
      <c r="E31" s="6">
        <v>34597.3</v>
      </c>
      <c r="F31" s="6">
        <v>7586.8</v>
      </c>
    </row>
    <row r="32" spans="1:6" ht="36.75" customHeight="1">
      <c r="A32" s="55"/>
      <c r="B32" s="43"/>
      <c r="C32" s="5" t="s">
        <v>6</v>
      </c>
      <c r="D32" s="6">
        <v>0</v>
      </c>
      <c r="E32" s="6"/>
      <c r="F32" s="6">
        <v>0</v>
      </c>
    </row>
    <row r="33" spans="1:6" ht="21" customHeight="1">
      <c r="A33" s="55" t="s">
        <v>9</v>
      </c>
      <c r="B33" s="43" t="s">
        <v>31</v>
      </c>
      <c r="C33" s="5" t="s">
        <v>2</v>
      </c>
      <c r="D33" s="6">
        <f>D34+D35+D36+D37</f>
        <v>84660.7</v>
      </c>
      <c r="E33" s="6">
        <f>E34+E35+E36+E37</f>
        <v>95360.70000000001</v>
      </c>
      <c r="F33" s="6">
        <f>F34+F35+F36+F37</f>
        <v>47858.5</v>
      </c>
    </row>
    <row r="34" spans="1:6" ht="17.25" customHeight="1">
      <c r="A34" s="55"/>
      <c r="B34" s="43"/>
      <c r="C34" s="5" t="s">
        <v>4</v>
      </c>
      <c r="D34" s="6">
        <v>0</v>
      </c>
      <c r="E34" s="6">
        <v>0</v>
      </c>
      <c r="F34" s="6">
        <v>0</v>
      </c>
    </row>
    <row r="35" spans="1:6" ht="20.25" customHeight="1">
      <c r="A35" s="55"/>
      <c r="B35" s="43"/>
      <c r="C35" s="5" t="s">
        <v>3</v>
      </c>
      <c r="D35" s="6">
        <v>31932</v>
      </c>
      <c r="E35" s="6">
        <f>22691.8+9240.2</f>
        <v>31932</v>
      </c>
      <c r="F35" s="6">
        <f>6193.8+9240.1</f>
        <v>15433.900000000001</v>
      </c>
    </row>
    <row r="36" spans="1:6" ht="17.25" customHeight="1">
      <c r="A36" s="55"/>
      <c r="B36" s="43"/>
      <c r="C36" s="5" t="s">
        <v>5</v>
      </c>
      <c r="D36" s="6">
        <v>52728.7</v>
      </c>
      <c r="E36" s="6">
        <f>12434.9+100+50893.8</f>
        <v>63428.700000000004</v>
      </c>
      <c r="F36" s="6">
        <f>29030.5+3394.1</f>
        <v>32424.6</v>
      </c>
    </row>
    <row r="37" spans="1:6" ht="49.5" customHeight="1">
      <c r="A37" s="55"/>
      <c r="B37" s="43"/>
      <c r="C37" s="5" t="s">
        <v>6</v>
      </c>
      <c r="D37" s="6">
        <v>0</v>
      </c>
      <c r="E37" s="6">
        <v>0</v>
      </c>
      <c r="F37" s="6">
        <v>0</v>
      </c>
    </row>
    <row r="38" spans="1:6" ht="20.25" customHeight="1">
      <c r="A38" s="55" t="s">
        <v>32</v>
      </c>
      <c r="B38" s="43" t="s">
        <v>33</v>
      </c>
      <c r="C38" s="5" t="s">
        <v>2</v>
      </c>
      <c r="D38" s="6">
        <f>D39+D40+D41+D42</f>
        <v>9160</v>
      </c>
      <c r="E38" s="6">
        <f>E39+E40+E41+E42</f>
        <v>9160</v>
      </c>
      <c r="F38" s="6">
        <f>F39+F40+F41+F42</f>
        <v>3244.7</v>
      </c>
    </row>
    <row r="39" spans="1:6" ht="18" customHeight="1">
      <c r="A39" s="55"/>
      <c r="B39" s="43"/>
      <c r="C39" s="5" t="s">
        <v>4</v>
      </c>
      <c r="D39" s="6">
        <v>0</v>
      </c>
      <c r="E39" s="6">
        <v>0</v>
      </c>
      <c r="F39" s="6">
        <v>0</v>
      </c>
    </row>
    <row r="40" spans="1:6" ht="18" customHeight="1">
      <c r="A40" s="55"/>
      <c r="B40" s="43"/>
      <c r="C40" s="5" t="s">
        <v>3</v>
      </c>
      <c r="D40" s="6">
        <v>0</v>
      </c>
      <c r="E40" s="6">
        <v>0</v>
      </c>
      <c r="F40" s="6">
        <v>0</v>
      </c>
    </row>
    <row r="41" spans="1:6" ht="18" customHeight="1">
      <c r="A41" s="55"/>
      <c r="B41" s="43"/>
      <c r="C41" s="5" t="s">
        <v>5</v>
      </c>
      <c r="D41" s="6">
        <v>9160</v>
      </c>
      <c r="E41" s="6">
        <v>9160</v>
      </c>
      <c r="F41" s="6">
        <v>3244.7</v>
      </c>
    </row>
    <row r="42" spans="1:6" ht="163.5" customHeight="1">
      <c r="A42" s="55"/>
      <c r="B42" s="43"/>
      <c r="C42" s="5" t="s">
        <v>6</v>
      </c>
      <c r="D42" s="6">
        <v>0</v>
      </c>
      <c r="E42" s="6">
        <v>0</v>
      </c>
      <c r="F42" s="6">
        <v>0</v>
      </c>
    </row>
    <row r="43" spans="1:6" ht="18.75" customHeight="1">
      <c r="A43" s="55" t="s">
        <v>10</v>
      </c>
      <c r="B43" s="56" t="s">
        <v>34</v>
      </c>
      <c r="C43" s="5" t="s">
        <v>2</v>
      </c>
      <c r="D43" s="6">
        <f>D44+D45+D46+D47</f>
        <v>41895.8</v>
      </c>
      <c r="E43" s="6">
        <f>E44+E45+E46+E47</f>
        <v>41895.8</v>
      </c>
      <c r="F43" s="6">
        <f>F44+F45+F46+F47</f>
        <v>0</v>
      </c>
    </row>
    <row r="44" spans="1:6" ht="18" customHeight="1">
      <c r="A44" s="55"/>
      <c r="B44" s="56"/>
      <c r="C44" s="5" t="s">
        <v>4</v>
      </c>
      <c r="D44" s="6">
        <f aca="true" t="shared" si="1" ref="D44:F46">D49+D54+D59+D64</f>
        <v>3471.4</v>
      </c>
      <c r="E44" s="6">
        <f t="shared" si="1"/>
        <v>3471.4</v>
      </c>
      <c r="F44" s="6">
        <f t="shared" si="1"/>
        <v>0</v>
      </c>
    </row>
    <row r="45" spans="1:6" ht="18" customHeight="1">
      <c r="A45" s="55"/>
      <c r="B45" s="56"/>
      <c r="C45" s="5" t="s">
        <v>3</v>
      </c>
      <c r="D45" s="6">
        <f t="shared" si="1"/>
        <v>19052.1</v>
      </c>
      <c r="E45" s="6">
        <f t="shared" si="1"/>
        <v>19052.1</v>
      </c>
      <c r="F45" s="6">
        <f t="shared" si="1"/>
        <v>0</v>
      </c>
    </row>
    <row r="46" spans="1:7" ht="18" customHeight="1">
      <c r="A46" s="55"/>
      <c r="B46" s="56"/>
      <c r="C46" s="5" t="s">
        <v>5</v>
      </c>
      <c r="D46" s="6">
        <f>D51+D56+D61+D66</f>
        <v>19372.3</v>
      </c>
      <c r="E46" s="6">
        <f t="shared" si="1"/>
        <v>19372.3</v>
      </c>
      <c r="F46" s="6">
        <f t="shared" si="1"/>
        <v>0</v>
      </c>
      <c r="G46" s="29"/>
    </row>
    <row r="47" spans="1:6" ht="30" customHeight="1">
      <c r="A47" s="55"/>
      <c r="B47" s="56"/>
      <c r="C47" s="5" t="s">
        <v>6</v>
      </c>
      <c r="D47" s="6">
        <v>0</v>
      </c>
      <c r="E47" s="6">
        <v>0</v>
      </c>
      <c r="F47" s="6">
        <v>0</v>
      </c>
    </row>
    <row r="48" spans="1:6" ht="18.75" customHeight="1">
      <c r="A48" s="55" t="s">
        <v>23</v>
      </c>
      <c r="B48" s="43" t="s">
        <v>35</v>
      </c>
      <c r="C48" s="5" t="s">
        <v>2</v>
      </c>
      <c r="D48" s="6">
        <f>D49+D50+D51+D52</f>
        <v>11400</v>
      </c>
      <c r="E48" s="6">
        <f>E49+E50+E51+E52</f>
        <v>11400</v>
      </c>
      <c r="F48" s="6">
        <f>F49+F50+F51+F52</f>
        <v>0</v>
      </c>
    </row>
    <row r="49" spans="1:6" ht="15.75" customHeight="1">
      <c r="A49" s="55"/>
      <c r="B49" s="43"/>
      <c r="C49" s="5" t="s">
        <v>4</v>
      </c>
      <c r="D49" s="6">
        <v>0</v>
      </c>
      <c r="E49" s="6">
        <v>0</v>
      </c>
      <c r="F49" s="6">
        <v>0</v>
      </c>
    </row>
    <row r="50" spans="1:6" ht="15.75" customHeight="1">
      <c r="A50" s="55"/>
      <c r="B50" s="43"/>
      <c r="C50" s="5" t="s">
        <v>3</v>
      </c>
      <c r="D50" s="6">
        <v>7364.4</v>
      </c>
      <c r="E50" s="6">
        <v>7364.4</v>
      </c>
      <c r="F50" s="6">
        <v>0</v>
      </c>
    </row>
    <row r="51" spans="1:6" ht="16.5" customHeight="1">
      <c r="A51" s="55"/>
      <c r="B51" s="43"/>
      <c r="C51" s="5" t="s">
        <v>5</v>
      </c>
      <c r="D51" s="6">
        <v>4035.6</v>
      </c>
      <c r="E51" s="6">
        <v>4035.6</v>
      </c>
      <c r="F51" s="6">
        <v>0</v>
      </c>
    </row>
    <row r="52" spans="1:6" ht="42" customHeight="1">
      <c r="A52" s="55"/>
      <c r="B52" s="43"/>
      <c r="C52" s="5" t="s">
        <v>6</v>
      </c>
      <c r="D52" s="6">
        <v>0</v>
      </c>
      <c r="E52" s="6">
        <v>0</v>
      </c>
      <c r="F52" s="6">
        <v>0</v>
      </c>
    </row>
    <row r="53" spans="1:6" ht="19.5" customHeight="1">
      <c r="A53" s="55" t="s">
        <v>24</v>
      </c>
      <c r="B53" s="43" t="s">
        <v>36</v>
      </c>
      <c r="C53" s="5" t="s">
        <v>2</v>
      </c>
      <c r="D53" s="6">
        <f>D54+D55+D56+D57</f>
        <v>18092.4</v>
      </c>
      <c r="E53" s="6">
        <f>E54+E55+E56+E57</f>
        <v>18092.4</v>
      </c>
      <c r="F53" s="6">
        <f>F54+F55+F56+F57</f>
        <v>0</v>
      </c>
    </row>
    <row r="54" spans="1:6" ht="17.25" customHeight="1">
      <c r="A54" s="55"/>
      <c r="B54" s="43"/>
      <c r="C54" s="5" t="s">
        <v>4</v>
      </c>
      <c r="D54" s="6">
        <v>0</v>
      </c>
      <c r="E54" s="6">
        <v>0</v>
      </c>
      <c r="F54" s="6">
        <v>0</v>
      </c>
    </row>
    <row r="55" spans="1:6" ht="17.25" customHeight="1">
      <c r="A55" s="55"/>
      <c r="B55" s="43"/>
      <c r="C55" s="5" t="s">
        <v>3</v>
      </c>
      <c r="D55" s="6">
        <v>11687.7</v>
      </c>
      <c r="E55" s="6">
        <v>11687.7</v>
      </c>
      <c r="F55" s="6">
        <v>0</v>
      </c>
    </row>
    <row r="56" spans="1:6" ht="17.25" customHeight="1">
      <c r="A56" s="55"/>
      <c r="B56" s="43"/>
      <c r="C56" s="5" t="s">
        <v>5</v>
      </c>
      <c r="D56" s="6">
        <v>6404.7</v>
      </c>
      <c r="E56" s="6">
        <v>6404.7</v>
      </c>
      <c r="F56" s="6">
        <v>0</v>
      </c>
    </row>
    <row r="57" spans="1:6" ht="39" customHeight="1">
      <c r="A57" s="55"/>
      <c r="B57" s="43"/>
      <c r="C57" s="5" t="s">
        <v>6</v>
      </c>
      <c r="D57" s="6">
        <f>D62+D67</f>
        <v>0</v>
      </c>
      <c r="E57" s="6">
        <v>0</v>
      </c>
      <c r="F57" s="6">
        <v>0</v>
      </c>
    </row>
    <row r="58" spans="1:6" ht="14.25" customHeight="1">
      <c r="A58" s="55" t="s">
        <v>25</v>
      </c>
      <c r="B58" s="43" t="s">
        <v>37</v>
      </c>
      <c r="C58" s="5" t="s">
        <v>2</v>
      </c>
      <c r="D58" s="6">
        <f>D59+D60+D61+D62</f>
        <v>3471.4</v>
      </c>
      <c r="E58" s="6">
        <f>E59+E60+E61+E62</f>
        <v>3471.4</v>
      </c>
      <c r="F58" s="6">
        <f>F59+F60+F61+F62</f>
        <v>0</v>
      </c>
    </row>
    <row r="59" spans="1:6" ht="15.75" customHeight="1">
      <c r="A59" s="55"/>
      <c r="B59" s="43"/>
      <c r="C59" s="5" t="s">
        <v>4</v>
      </c>
      <c r="D59" s="6">
        <v>3471.4</v>
      </c>
      <c r="E59" s="6">
        <v>3471.4</v>
      </c>
      <c r="F59" s="6">
        <v>0</v>
      </c>
    </row>
    <row r="60" spans="1:6" ht="15.75" customHeight="1">
      <c r="A60" s="55"/>
      <c r="B60" s="43"/>
      <c r="C60" s="5" t="s">
        <v>3</v>
      </c>
      <c r="D60" s="6">
        <v>0</v>
      </c>
      <c r="E60" s="6">
        <v>0</v>
      </c>
      <c r="F60" s="6">
        <v>0</v>
      </c>
    </row>
    <row r="61" spans="1:6" ht="15.75" customHeight="1">
      <c r="A61" s="55"/>
      <c r="B61" s="43"/>
      <c r="C61" s="5" t="s">
        <v>5</v>
      </c>
      <c r="D61" s="6">
        <v>0</v>
      </c>
      <c r="E61" s="6">
        <v>0</v>
      </c>
      <c r="F61" s="6">
        <v>0</v>
      </c>
    </row>
    <row r="62" spans="1:6" ht="46.5" customHeight="1">
      <c r="A62" s="55"/>
      <c r="B62" s="43"/>
      <c r="C62" s="5" t="s">
        <v>6</v>
      </c>
      <c r="D62" s="6">
        <v>0</v>
      </c>
      <c r="E62" s="6">
        <v>0</v>
      </c>
      <c r="F62" s="6">
        <v>0</v>
      </c>
    </row>
    <row r="63" spans="1:6" ht="17.25" customHeight="1">
      <c r="A63" s="55" t="s">
        <v>26</v>
      </c>
      <c r="B63" s="43" t="s">
        <v>38</v>
      </c>
      <c r="C63" s="5" t="s">
        <v>2</v>
      </c>
      <c r="D63" s="6">
        <f>D64+D65+D66+D67</f>
        <v>8932</v>
      </c>
      <c r="E63" s="6">
        <f>E64+E65+E66+E67</f>
        <v>8932</v>
      </c>
      <c r="F63" s="6">
        <f>F64+F65+F66+F67</f>
        <v>0</v>
      </c>
    </row>
    <row r="64" spans="1:6" ht="18" customHeight="1">
      <c r="A64" s="55"/>
      <c r="B64" s="43"/>
      <c r="C64" s="5" t="s">
        <v>4</v>
      </c>
      <c r="D64" s="6">
        <v>0</v>
      </c>
      <c r="E64" s="6">
        <v>0</v>
      </c>
      <c r="F64" s="6">
        <v>0</v>
      </c>
    </row>
    <row r="65" spans="1:6" ht="15" customHeight="1">
      <c r="A65" s="55"/>
      <c r="B65" s="43"/>
      <c r="C65" s="5" t="s">
        <v>3</v>
      </c>
      <c r="D65" s="6">
        <v>0</v>
      </c>
      <c r="E65" s="6">
        <v>0</v>
      </c>
      <c r="F65" s="6">
        <v>0</v>
      </c>
    </row>
    <row r="66" spans="1:6" ht="19.5" customHeight="1">
      <c r="A66" s="55"/>
      <c r="B66" s="43"/>
      <c r="C66" s="5" t="s">
        <v>5</v>
      </c>
      <c r="D66" s="6">
        <v>8932</v>
      </c>
      <c r="E66" s="6">
        <v>8932</v>
      </c>
      <c r="F66" s="6">
        <v>0</v>
      </c>
    </row>
    <row r="67" spans="1:6" ht="150" customHeight="1">
      <c r="A67" s="55"/>
      <c r="B67" s="43"/>
      <c r="C67" s="5" t="s">
        <v>6</v>
      </c>
      <c r="D67" s="6">
        <v>0</v>
      </c>
      <c r="E67" s="6">
        <v>0</v>
      </c>
      <c r="F67" s="6">
        <v>0</v>
      </c>
    </row>
    <row r="68" spans="1:6" ht="15.75" customHeight="1">
      <c r="A68" s="55" t="s">
        <v>11</v>
      </c>
      <c r="B68" s="56" t="s">
        <v>39</v>
      </c>
      <c r="C68" s="5" t="s">
        <v>2</v>
      </c>
      <c r="D68" s="6">
        <f>D69+D70+D71+D72</f>
        <v>2832.7</v>
      </c>
      <c r="E68" s="6">
        <f>E69+E70+E71+E72</f>
        <v>2832.7</v>
      </c>
      <c r="F68" s="6">
        <f>F69+F70+F71+F72</f>
        <v>0</v>
      </c>
    </row>
    <row r="69" spans="1:6" ht="15" customHeight="1">
      <c r="A69" s="55"/>
      <c r="B69" s="56"/>
      <c r="C69" s="5" t="s">
        <v>4</v>
      </c>
      <c r="D69" s="6">
        <f>D74+D79+D84+D89</f>
        <v>0</v>
      </c>
      <c r="E69" s="6">
        <f>E74+E79+E84+E89</f>
        <v>0</v>
      </c>
      <c r="F69" s="6">
        <f>F74+F79+F84+F89</f>
        <v>0</v>
      </c>
    </row>
    <row r="70" spans="1:6" ht="18" customHeight="1">
      <c r="A70" s="55"/>
      <c r="B70" s="56"/>
      <c r="C70" s="5" t="s">
        <v>3</v>
      </c>
      <c r="D70" s="6">
        <f>D75+D85+D80+D90</f>
        <v>876.5</v>
      </c>
      <c r="E70" s="6">
        <f>E75+E85+E80+E90</f>
        <v>876.5</v>
      </c>
      <c r="F70" s="6">
        <f>F75+F85+F80+F90</f>
        <v>0</v>
      </c>
    </row>
    <row r="71" spans="1:6" ht="19.5" customHeight="1">
      <c r="A71" s="55"/>
      <c r="B71" s="56"/>
      <c r="C71" s="5" t="s">
        <v>5</v>
      </c>
      <c r="D71" s="6">
        <f>D76+D81+D86+D91</f>
        <v>1956.1999999999998</v>
      </c>
      <c r="E71" s="6">
        <f>E76+E81+E86+E91</f>
        <v>1956.1999999999998</v>
      </c>
      <c r="F71" s="6">
        <f>F76+F81+F86+F91</f>
        <v>0</v>
      </c>
    </row>
    <row r="72" spans="1:6" ht="90.75" customHeight="1">
      <c r="A72" s="55"/>
      <c r="B72" s="56"/>
      <c r="C72" s="5" t="s">
        <v>6</v>
      </c>
      <c r="D72" s="6">
        <v>0</v>
      </c>
      <c r="E72" s="6">
        <v>0</v>
      </c>
      <c r="F72" s="6">
        <v>0</v>
      </c>
    </row>
    <row r="73" spans="1:6" ht="17.25" customHeight="1">
      <c r="A73" s="55" t="s">
        <v>40</v>
      </c>
      <c r="B73" s="43" t="s">
        <v>41</v>
      </c>
      <c r="C73" s="5" t="s">
        <v>2</v>
      </c>
      <c r="D73" s="6">
        <f>D74+D75+D76+D77</f>
        <v>645.5</v>
      </c>
      <c r="E73" s="6">
        <f>E74+E75+E76+E77</f>
        <v>645.5</v>
      </c>
      <c r="F73" s="6">
        <f>F74+F75+F76+F77</f>
        <v>0</v>
      </c>
    </row>
    <row r="74" spans="1:6" ht="17.25" customHeight="1">
      <c r="A74" s="55"/>
      <c r="B74" s="43"/>
      <c r="C74" s="5" t="s">
        <v>4</v>
      </c>
      <c r="D74" s="6">
        <v>0</v>
      </c>
      <c r="E74" s="6">
        <v>0</v>
      </c>
      <c r="F74" s="6">
        <v>0</v>
      </c>
    </row>
    <row r="75" spans="1:6" ht="17.25" customHeight="1">
      <c r="A75" s="55"/>
      <c r="B75" s="43"/>
      <c r="C75" s="5" t="s">
        <v>3</v>
      </c>
      <c r="D75" s="6">
        <v>407.3</v>
      </c>
      <c r="E75" s="6">
        <v>407.3</v>
      </c>
      <c r="F75" s="6">
        <v>0</v>
      </c>
    </row>
    <row r="76" spans="1:6" ht="16.5" customHeight="1">
      <c r="A76" s="55"/>
      <c r="B76" s="43"/>
      <c r="C76" s="5" t="s">
        <v>5</v>
      </c>
      <c r="D76" s="6">
        <v>238.2</v>
      </c>
      <c r="E76" s="6">
        <v>238.2</v>
      </c>
      <c r="F76" s="6">
        <v>0</v>
      </c>
    </row>
    <row r="77" spans="1:6" ht="89.25" customHeight="1">
      <c r="A77" s="55"/>
      <c r="B77" s="43"/>
      <c r="C77" s="5" t="s">
        <v>6</v>
      </c>
      <c r="D77" s="6">
        <v>0</v>
      </c>
      <c r="E77" s="6">
        <v>0</v>
      </c>
      <c r="F77" s="6">
        <v>0</v>
      </c>
    </row>
    <row r="78" spans="1:6" ht="20.25" customHeight="1">
      <c r="A78" s="49" t="s">
        <v>42</v>
      </c>
      <c r="B78" s="63" t="s">
        <v>43</v>
      </c>
      <c r="C78" s="5" t="s">
        <v>2</v>
      </c>
      <c r="D78" s="6">
        <f>D79+D80+D81+D82</f>
        <v>741.3</v>
      </c>
      <c r="E78" s="6">
        <f>E79+E80+E81+E82</f>
        <v>741.3</v>
      </c>
      <c r="F78" s="6">
        <f>F79+F80+F81+F82</f>
        <v>0</v>
      </c>
    </row>
    <row r="79" spans="1:6" ht="17.25" customHeight="1">
      <c r="A79" s="50"/>
      <c r="B79" s="64"/>
      <c r="C79" s="5" t="s">
        <v>4</v>
      </c>
      <c r="D79" s="6">
        <v>0</v>
      </c>
      <c r="E79" s="6">
        <v>0</v>
      </c>
      <c r="F79" s="6">
        <v>0</v>
      </c>
    </row>
    <row r="80" spans="1:8" ht="17.25" customHeight="1">
      <c r="A80" s="50"/>
      <c r="B80" s="64"/>
      <c r="C80" s="5" t="s">
        <v>3</v>
      </c>
      <c r="D80" s="6">
        <v>469.2</v>
      </c>
      <c r="E80" s="6">
        <v>469.2</v>
      </c>
      <c r="F80" s="6">
        <v>0</v>
      </c>
      <c r="H80" s="17"/>
    </row>
    <row r="81" spans="1:6" ht="17.25" customHeight="1">
      <c r="A81" s="50"/>
      <c r="B81" s="64"/>
      <c r="C81" s="5" t="s">
        <v>5</v>
      </c>
      <c r="D81" s="6">
        <v>272.1</v>
      </c>
      <c r="E81" s="6">
        <v>272.1</v>
      </c>
      <c r="F81" s="6">
        <v>0</v>
      </c>
    </row>
    <row r="82" spans="1:6" ht="102.75" customHeight="1">
      <c r="A82" s="51"/>
      <c r="B82" s="65"/>
      <c r="C82" s="5" t="s">
        <v>6</v>
      </c>
      <c r="D82" s="6">
        <v>0</v>
      </c>
      <c r="E82" s="6">
        <v>0</v>
      </c>
      <c r="F82" s="6">
        <v>0</v>
      </c>
    </row>
    <row r="83" spans="1:6" ht="17.25" customHeight="1">
      <c r="A83" s="49" t="s">
        <v>44</v>
      </c>
      <c r="B83" s="38" t="s">
        <v>45</v>
      </c>
      <c r="C83" s="18" t="s">
        <v>2</v>
      </c>
      <c r="D83" s="23">
        <f>D84+D85+D86+D87</f>
        <v>1000</v>
      </c>
      <c r="E83" s="23">
        <f>E84+E85+E86+E87</f>
        <v>1000</v>
      </c>
      <c r="F83" s="23">
        <f>F84+F85+F86+F87</f>
        <v>0</v>
      </c>
    </row>
    <row r="84" spans="1:6" ht="17.25" customHeight="1">
      <c r="A84" s="50"/>
      <c r="B84" s="39"/>
      <c r="C84" s="5" t="s">
        <v>4</v>
      </c>
      <c r="D84" s="26">
        <v>0</v>
      </c>
      <c r="E84" s="26">
        <v>0</v>
      </c>
      <c r="F84" s="23">
        <v>0</v>
      </c>
    </row>
    <row r="85" spans="1:6" ht="17.25" customHeight="1">
      <c r="A85" s="50"/>
      <c r="B85" s="39"/>
      <c r="C85" s="5" t="s">
        <v>3</v>
      </c>
      <c r="D85" s="23">
        <v>0</v>
      </c>
      <c r="E85" s="23">
        <v>0</v>
      </c>
      <c r="F85" s="23">
        <v>0</v>
      </c>
    </row>
    <row r="86" spans="1:6" ht="17.25" customHeight="1">
      <c r="A86" s="50"/>
      <c r="B86" s="39"/>
      <c r="C86" s="18" t="s">
        <v>5</v>
      </c>
      <c r="D86" s="23">
        <v>1000</v>
      </c>
      <c r="E86" s="23">
        <v>1000</v>
      </c>
      <c r="F86" s="23">
        <v>0</v>
      </c>
    </row>
    <row r="87" spans="1:6" ht="26.25" customHeight="1">
      <c r="A87" s="51"/>
      <c r="B87" s="40"/>
      <c r="C87" s="18" t="s">
        <v>6</v>
      </c>
      <c r="D87" s="23">
        <v>0</v>
      </c>
      <c r="E87" s="23">
        <v>0</v>
      </c>
      <c r="F87" s="23">
        <v>0</v>
      </c>
    </row>
    <row r="88" spans="1:6" ht="18" customHeight="1">
      <c r="A88" s="49" t="s">
        <v>46</v>
      </c>
      <c r="B88" s="38" t="s">
        <v>47</v>
      </c>
      <c r="C88" s="18" t="s">
        <v>2</v>
      </c>
      <c r="D88" s="23">
        <f>D89+D90+D91+D92</f>
        <v>445.9</v>
      </c>
      <c r="E88" s="23">
        <f>E89+E90+E91+E92</f>
        <v>445.9</v>
      </c>
      <c r="F88" s="23">
        <f>F89+F90+F91+F92</f>
        <v>0</v>
      </c>
    </row>
    <row r="89" spans="1:6" ht="17.25" customHeight="1">
      <c r="A89" s="50"/>
      <c r="B89" s="39"/>
      <c r="C89" s="5" t="s">
        <v>4</v>
      </c>
      <c r="D89" s="31">
        <v>0</v>
      </c>
      <c r="E89" s="31">
        <v>0</v>
      </c>
      <c r="F89" s="23">
        <v>0</v>
      </c>
    </row>
    <row r="90" spans="1:6" ht="17.25" customHeight="1">
      <c r="A90" s="50"/>
      <c r="B90" s="39"/>
      <c r="C90" s="5" t="s">
        <v>3</v>
      </c>
      <c r="D90" s="23">
        <v>0</v>
      </c>
      <c r="E90" s="23">
        <v>0</v>
      </c>
      <c r="F90" s="23">
        <v>0</v>
      </c>
    </row>
    <row r="91" spans="1:6" ht="18" customHeight="1">
      <c r="A91" s="50"/>
      <c r="B91" s="39"/>
      <c r="C91" s="18" t="s">
        <v>5</v>
      </c>
      <c r="D91" s="23">
        <v>445.9</v>
      </c>
      <c r="E91" s="23">
        <v>445.9</v>
      </c>
      <c r="F91" s="23">
        <v>0</v>
      </c>
    </row>
    <row r="92" spans="1:6" ht="27" customHeight="1">
      <c r="A92" s="51"/>
      <c r="B92" s="40"/>
      <c r="C92" s="18" t="s">
        <v>6</v>
      </c>
      <c r="D92" s="23">
        <v>0</v>
      </c>
      <c r="E92" s="23">
        <v>0</v>
      </c>
      <c r="F92" s="23">
        <v>0</v>
      </c>
    </row>
    <row r="93" spans="1:6" ht="17.25" customHeight="1">
      <c r="A93" s="49" t="s">
        <v>12</v>
      </c>
      <c r="B93" s="38" t="s">
        <v>52</v>
      </c>
      <c r="C93" s="18" t="s">
        <v>2</v>
      </c>
      <c r="D93" s="23">
        <f>D94+D95+D96+D97</f>
        <v>1500</v>
      </c>
      <c r="E93" s="23">
        <f>E94+E95+E96+E97</f>
        <v>1500</v>
      </c>
      <c r="F93" s="23">
        <f>F94+F95+F96+F97</f>
        <v>1500</v>
      </c>
    </row>
    <row r="94" spans="1:6" ht="17.25" customHeight="1">
      <c r="A94" s="50"/>
      <c r="B94" s="39"/>
      <c r="C94" s="5" t="s">
        <v>4</v>
      </c>
      <c r="D94" s="26">
        <v>0</v>
      </c>
      <c r="E94" s="26">
        <v>0</v>
      </c>
      <c r="F94" s="23">
        <v>0</v>
      </c>
    </row>
    <row r="95" spans="1:6" ht="17.25" customHeight="1">
      <c r="A95" s="50"/>
      <c r="B95" s="39"/>
      <c r="C95" s="5" t="s">
        <v>3</v>
      </c>
      <c r="D95" s="23">
        <v>0</v>
      </c>
      <c r="E95" s="23">
        <v>0</v>
      </c>
      <c r="F95" s="23">
        <v>0</v>
      </c>
    </row>
    <row r="96" spans="1:6" ht="17.25" customHeight="1">
      <c r="A96" s="50"/>
      <c r="B96" s="39"/>
      <c r="C96" s="18" t="s">
        <v>5</v>
      </c>
      <c r="D96" s="23">
        <v>1500</v>
      </c>
      <c r="E96" s="23">
        <v>1500</v>
      </c>
      <c r="F96" s="23">
        <v>1500</v>
      </c>
    </row>
    <row r="97" spans="1:6" ht="85.5" customHeight="1">
      <c r="A97" s="51"/>
      <c r="B97" s="40"/>
      <c r="C97" s="18" t="s">
        <v>6</v>
      </c>
      <c r="D97" s="23">
        <v>0</v>
      </c>
      <c r="E97" s="23">
        <v>0</v>
      </c>
      <c r="F97" s="23">
        <v>0</v>
      </c>
    </row>
    <row r="98" spans="1:6" ht="17.25" customHeight="1">
      <c r="A98" s="49" t="s">
        <v>13</v>
      </c>
      <c r="B98" s="38" t="s">
        <v>48</v>
      </c>
      <c r="C98" s="18" t="s">
        <v>2</v>
      </c>
      <c r="D98" s="23">
        <f>D99+D100+D102+D101</f>
        <v>104000</v>
      </c>
      <c r="E98" s="23">
        <f>E99+E100+E102+E101</f>
        <v>104000</v>
      </c>
      <c r="F98" s="23">
        <f>F99+F100+F102+F101</f>
        <v>0</v>
      </c>
    </row>
    <row r="99" spans="1:6" ht="15.75" customHeight="1">
      <c r="A99" s="50"/>
      <c r="B99" s="39"/>
      <c r="C99" s="5" t="s">
        <v>4</v>
      </c>
      <c r="D99" s="23">
        <v>0</v>
      </c>
      <c r="E99" s="23">
        <v>0</v>
      </c>
      <c r="F99" s="23">
        <v>0</v>
      </c>
    </row>
    <row r="100" spans="1:6" ht="15.75" customHeight="1">
      <c r="A100" s="50"/>
      <c r="B100" s="39"/>
      <c r="C100" s="5" t="s">
        <v>3</v>
      </c>
      <c r="D100" s="23">
        <v>104000</v>
      </c>
      <c r="E100" s="23">
        <v>104000</v>
      </c>
      <c r="F100" s="23">
        <v>0</v>
      </c>
    </row>
    <row r="101" spans="1:6" ht="15.75" customHeight="1">
      <c r="A101" s="50"/>
      <c r="B101" s="39"/>
      <c r="C101" s="18" t="s">
        <v>5</v>
      </c>
      <c r="D101" s="23">
        <v>0</v>
      </c>
      <c r="E101" s="23">
        <v>0</v>
      </c>
      <c r="F101" s="23">
        <v>0</v>
      </c>
    </row>
    <row r="102" spans="1:6" ht="27" customHeight="1">
      <c r="A102" s="51"/>
      <c r="B102" s="40"/>
      <c r="C102" s="18" t="s">
        <v>6</v>
      </c>
      <c r="D102" s="23">
        <v>0</v>
      </c>
      <c r="E102" s="23">
        <v>0</v>
      </c>
      <c r="F102" s="23">
        <v>0</v>
      </c>
    </row>
    <row r="103" spans="1:6" ht="33" customHeight="1">
      <c r="A103" s="16"/>
      <c r="B103" s="52" t="s">
        <v>49</v>
      </c>
      <c r="C103" s="53"/>
      <c r="D103" s="53"/>
      <c r="E103" s="53"/>
      <c r="F103" s="54"/>
    </row>
    <row r="104" spans="1:6" ht="24" customHeight="1">
      <c r="A104" s="16" t="s">
        <v>14</v>
      </c>
      <c r="B104" s="38" t="s">
        <v>50</v>
      </c>
      <c r="C104" s="18" t="s">
        <v>2</v>
      </c>
      <c r="D104" s="23">
        <f>D105+D106+D107+D108</f>
        <v>2097.5</v>
      </c>
      <c r="E104" s="23">
        <f>E105+E106+E107+E108</f>
        <v>2377.5</v>
      </c>
      <c r="F104" s="23">
        <f>F105+F106+F107+F108</f>
        <v>1777.3</v>
      </c>
    </row>
    <row r="105" spans="1:6" ht="17.25" customHeight="1">
      <c r="A105" s="16"/>
      <c r="B105" s="39"/>
      <c r="C105" s="5" t="s">
        <v>4</v>
      </c>
      <c r="D105" s="23">
        <v>0</v>
      </c>
      <c r="E105" s="23">
        <v>0</v>
      </c>
      <c r="F105" s="23">
        <v>0</v>
      </c>
    </row>
    <row r="106" spans="1:6" ht="16.5" customHeight="1">
      <c r="A106" s="16"/>
      <c r="B106" s="39"/>
      <c r="C106" s="5" t="s">
        <v>3</v>
      </c>
      <c r="D106" s="23">
        <v>0</v>
      </c>
      <c r="E106" s="23">
        <v>0</v>
      </c>
      <c r="F106" s="23">
        <v>0</v>
      </c>
    </row>
    <row r="107" spans="1:6" ht="17.25" customHeight="1">
      <c r="A107" s="16"/>
      <c r="B107" s="39"/>
      <c r="C107" s="18" t="s">
        <v>5</v>
      </c>
      <c r="D107" s="23">
        <v>2097.5</v>
      </c>
      <c r="E107" s="23">
        <f>2334.4+43.1</f>
        <v>2377.5</v>
      </c>
      <c r="F107" s="23">
        <v>1777.3</v>
      </c>
    </row>
    <row r="108" spans="1:6" ht="36" customHeight="1">
      <c r="A108" s="16"/>
      <c r="B108" s="40"/>
      <c r="C108" s="18" t="s">
        <v>6</v>
      </c>
      <c r="D108" s="23">
        <v>0</v>
      </c>
      <c r="E108" s="23">
        <v>0</v>
      </c>
      <c r="F108" s="23">
        <v>0</v>
      </c>
    </row>
    <row r="109" spans="1:6" ht="15.75" customHeight="1">
      <c r="A109" s="19"/>
      <c r="B109" s="20"/>
      <c r="C109" s="27"/>
      <c r="D109" s="28"/>
      <c r="E109" s="28"/>
      <c r="F109" s="28"/>
    </row>
    <row r="110" spans="1:6" ht="15.75" customHeight="1">
      <c r="A110" s="19"/>
      <c r="B110" s="20"/>
      <c r="C110" s="27"/>
      <c r="D110" s="28"/>
      <c r="E110" s="28"/>
      <c r="F110" s="28"/>
    </row>
    <row r="111" ht="15">
      <c r="A111" s="7"/>
    </row>
    <row r="112" spans="1:11" ht="15.75">
      <c r="A112" s="8" t="s">
        <v>15</v>
      </c>
      <c r="B112" s="8"/>
      <c r="C112" s="9"/>
      <c r="D112" s="62" t="s">
        <v>28</v>
      </c>
      <c r="E112" s="62"/>
      <c r="F112" s="62"/>
      <c r="G112" s="8"/>
      <c r="H112" s="8"/>
      <c r="I112" s="8"/>
      <c r="J112" s="8"/>
      <c r="K112" s="8"/>
    </row>
    <row r="113" spans="1:11" ht="15.75">
      <c r="A113" s="8"/>
      <c r="B113" s="8"/>
      <c r="C113" s="10"/>
      <c r="D113" s="9"/>
      <c r="E113" s="9"/>
      <c r="F113" s="8"/>
      <c r="G113" s="8"/>
      <c r="H113" s="8"/>
      <c r="I113" s="8"/>
      <c r="J113" s="8"/>
      <c r="K113" s="8"/>
    </row>
    <row r="114" spans="1:11" ht="15.75">
      <c r="A114" s="8" t="s">
        <v>53</v>
      </c>
      <c r="B114" s="8"/>
      <c r="C114" s="9"/>
      <c r="D114" s="22"/>
      <c r="E114" s="62" t="s">
        <v>61</v>
      </c>
      <c r="F114" s="62"/>
      <c r="G114" s="8"/>
      <c r="H114" s="8"/>
      <c r="I114" s="8"/>
      <c r="J114" s="8"/>
      <c r="K114" s="8"/>
    </row>
    <row r="115" spans="1:11" ht="15.75">
      <c r="A115" s="8"/>
      <c r="B115" s="8"/>
      <c r="C115" s="10"/>
      <c r="D115" s="10"/>
      <c r="E115" s="10"/>
      <c r="F115" s="8"/>
      <c r="G115" s="8"/>
      <c r="H115" s="8"/>
      <c r="I115" s="8"/>
      <c r="J115" s="8"/>
      <c r="K115" s="8"/>
    </row>
    <row r="116" spans="1:11" ht="15.75">
      <c r="A116" s="11" t="s">
        <v>16</v>
      </c>
      <c r="B116" s="11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12" t="s">
        <v>17</v>
      </c>
      <c r="B117" s="11" t="s">
        <v>18</v>
      </c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4.25">
      <c r="A118" s="14"/>
      <c r="B118" s="14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2" ht="14.25" customHeight="1">
      <c r="A119" s="44" t="s">
        <v>19</v>
      </c>
      <c r="B119" s="44"/>
    </row>
    <row r="121" spans="1:5" ht="15.75">
      <c r="A121" s="45" t="s">
        <v>63</v>
      </c>
      <c r="B121" s="45"/>
      <c r="C121" s="45"/>
      <c r="D121" s="2"/>
      <c r="E121" s="2"/>
    </row>
    <row r="122" spans="1:6" ht="15.75">
      <c r="A122" s="41" t="s">
        <v>20</v>
      </c>
      <c r="B122" s="41"/>
      <c r="C122" s="2"/>
      <c r="D122" s="61" t="s">
        <v>21</v>
      </c>
      <c r="E122" s="61"/>
      <c r="F122" s="61"/>
    </row>
  </sheetData>
  <mergeCells count="51">
    <mergeCell ref="D122:F122"/>
    <mergeCell ref="D6:E6"/>
    <mergeCell ref="E114:F114"/>
    <mergeCell ref="B104:B108"/>
    <mergeCell ref="B18:B22"/>
    <mergeCell ref="B78:B82"/>
    <mergeCell ref="B83:B87"/>
    <mergeCell ref="A122:B122"/>
    <mergeCell ref="D112:F112"/>
    <mergeCell ref="A119:B119"/>
    <mergeCell ref="A3:F3"/>
    <mergeCell ref="A4:F4"/>
    <mergeCell ref="A6:A7"/>
    <mergeCell ref="B6:B7"/>
    <mergeCell ref="C6:C7"/>
    <mergeCell ref="F6:F7"/>
    <mergeCell ref="A9:A16"/>
    <mergeCell ref="B9:B16"/>
    <mergeCell ref="A23:A27"/>
    <mergeCell ref="B23:B27"/>
    <mergeCell ref="B17:F17"/>
    <mergeCell ref="A28:A32"/>
    <mergeCell ref="B28:B32"/>
    <mergeCell ref="B98:B102"/>
    <mergeCell ref="A98:A102"/>
    <mergeCell ref="A33:A37"/>
    <mergeCell ref="B33:B37"/>
    <mergeCell ref="A38:A42"/>
    <mergeCell ref="B38:B42"/>
    <mergeCell ref="A43:A47"/>
    <mergeCell ref="B43:B47"/>
    <mergeCell ref="A48:A52"/>
    <mergeCell ref="B48:B5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78:A82"/>
    <mergeCell ref="A83:A87"/>
    <mergeCell ref="B88:B92"/>
    <mergeCell ref="B93:B97"/>
    <mergeCell ref="A121:C121"/>
    <mergeCell ref="A88:A92"/>
    <mergeCell ref="A93:A97"/>
    <mergeCell ref="B103:F103"/>
  </mergeCells>
  <printOptions/>
  <pageMargins left="0.21" right="0.17" top="0.54" bottom="0.46" header="0.75" footer="0.5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2015-08-03T06:13:08Z</cp:lastPrinted>
  <dcterms:created xsi:type="dcterms:W3CDTF">2014-07-22T06:02:46Z</dcterms:created>
  <dcterms:modified xsi:type="dcterms:W3CDTF">2015-08-04T10:48:47Z</dcterms:modified>
  <cp:category/>
  <cp:version/>
  <cp:contentType/>
  <cp:contentStatus/>
</cp:coreProperties>
</file>